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ellingtonairportconz.sharepoint.com/sites/Accountmein/Shared Documents/Month End/2. Monthly Reporting/External Pax Reporting/FY27/05 - Website Report - Excel/"/>
    </mc:Choice>
  </mc:AlternateContent>
  <xr:revisionPtr revIDLastSave="623" documentId="8_{A3918DA4-8031-42EA-BD67-FAFD9D3A04D5}" xr6:coauthVersionLast="47" xr6:coauthVersionMax="47" xr10:uidLastSave="{FD486646-2E9D-4307-81C4-80E3DD772970}"/>
  <bookViews>
    <workbookView xWindow="-108" yWindow="-108" windowWidth="27288" windowHeight="17544" xr2:uid="{00000000-000D-0000-FFFF-FFFF00000000}"/>
  </bookViews>
  <sheets>
    <sheet name="Monthly Traffic Stats" sheetId="1" r:id="rId1"/>
    <sheet name="Sheet1 (2)" sheetId="2" state="hidden" r:id="rId2"/>
  </sheets>
  <definedNames>
    <definedName name="Int.Stats">#REF!</definedName>
    <definedName name="_xlnm.Print_Area" localSheetId="0">'Monthly Traffic Stats'!$A$1:$AB$372</definedName>
    <definedName name="_xlnm.Print_Area" localSheetId="1">'Sheet1 (2)'!$A$1:$AB$348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6" i="1" l="1"/>
  <c r="U366" i="1"/>
  <c r="I366" i="1" l="1"/>
  <c r="J366" i="1"/>
  <c r="K366" i="1" s="1"/>
  <c r="P366" i="1"/>
  <c r="R366" i="1"/>
  <c r="X366" i="1"/>
  <c r="Z366" i="1" l="1"/>
  <c r="G364" i="1"/>
  <c r="I364" i="1"/>
  <c r="J364" i="1"/>
  <c r="G365" i="1"/>
  <c r="I365" i="1"/>
  <c r="J365" i="1"/>
  <c r="G363" i="1"/>
  <c r="I363" i="1"/>
  <c r="J363" i="1"/>
  <c r="X364" i="1" l="1"/>
  <c r="Z364" i="1" s="1"/>
  <c r="P365" i="1"/>
  <c r="R365" i="1" s="1"/>
  <c r="P364" i="1"/>
  <c r="R364" i="1" s="1"/>
  <c r="X365" i="1"/>
  <c r="Z365" i="1" s="1"/>
  <c r="P363" i="1"/>
  <c r="R363" i="1" s="1"/>
  <c r="X363" i="1"/>
  <c r="Z363" i="1" s="1"/>
  <c r="G362" i="1"/>
  <c r="I362" i="1"/>
  <c r="J362" i="1"/>
  <c r="M366" i="1" l="1"/>
  <c r="U365" i="1"/>
  <c r="U364" i="1"/>
  <c r="M365" i="1"/>
  <c r="M364" i="1"/>
  <c r="M363" i="1"/>
  <c r="U363" i="1"/>
  <c r="P362" i="1"/>
  <c r="R362" i="1" s="1"/>
  <c r="X362" i="1"/>
  <c r="Z362" i="1" s="1"/>
  <c r="U362" i="1"/>
  <c r="M362" i="1"/>
  <c r="G361" i="1"/>
  <c r="I361" i="1"/>
  <c r="J361" i="1"/>
  <c r="M361" i="1"/>
  <c r="P361" i="1"/>
  <c r="R361" i="1" s="1"/>
  <c r="U361" i="1"/>
  <c r="X361" i="1"/>
  <c r="Z361" i="1" s="1"/>
  <c r="X359" i="1"/>
  <c r="Z359" i="1" s="1"/>
  <c r="X360" i="1"/>
  <c r="Z360" i="1" s="1"/>
  <c r="U359" i="1"/>
  <c r="U360" i="1"/>
  <c r="P359" i="1"/>
  <c r="P360" i="1"/>
  <c r="R360" i="1" s="1"/>
  <c r="M359" i="1"/>
  <c r="M360" i="1"/>
  <c r="J359" i="1"/>
  <c r="J360" i="1"/>
  <c r="I359" i="1"/>
  <c r="I360" i="1"/>
  <c r="G359" i="1"/>
  <c r="G360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I347" i="1"/>
  <c r="I348" i="1"/>
  <c r="I349" i="1"/>
  <c r="I350" i="1"/>
  <c r="I351" i="1"/>
  <c r="I352" i="1"/>
  <c r="I353" i="1"/>
  <c r="I354" i="1"/>
  <c r="I355" i="1"/>
  <c r="I356" i="1"/>
  <c r="I357" i="1"/>
  <c r="I338" i="1"/>
  <c r="I339" i="1"/>
  <c r="I340" i="1"/>
  <c r="I341" i="1"/>
  <c r="I342" i="1"/>
  <c r="I343" i="1"/>
  <c r="I344" i="1"/>
  <c r="I345" i="1"/>
  <c r="I346" i="1"/>
  <c r="R359" i="1" l="1"/>
  <c r="R336" i="1" l="1"/>
  <c r="P345" i="1"/>
  <c r="R335" i="1"/>
  <c r="M338" i="1"/>
  <c r="J357" i="1" l="1"/>
  <c r="J356" i="1"/>
  <c r="X356" i="1"/>
  <c r="Z356" i="1" s="1"/>
  <c r="X357" i="1"/>
  <c r="Z357" i="1" s="1"/>
  <c r="P356" i="1"/>
  <c r="R356" i="1" s="1"/>
  <c r="P357" i="1"/>
  <c r="R357" i="1" s="1"/>
  <c r="I358" i="1"/>
  <c r="P358" i="1" l="1"/>
  <c r="X358" i="1"/>
  <c r="J355" i="1"/>
  <c r="P355" i="1"/>
  <c r="X355" i="1"/>
  <c r="J358" i="1"/>
  <c r="M357" i="1"/>
  <c r="Y366" i="1" l="1"/>
  <c r="Q366" i="1"/>
  <c r="R358" i="1"/>
  <c r="Z358" i="1"/>
  <c r="M358" i="1"/>
  <c r="M356" i="1"/>
  <c r="U354" i="1"/>
  <c r="U357" i="1"/>
  <c r="U356" i="1"/>
  <c r="U358" i="1"/>
  <c r="X354" i="1"/>
  <c r="Y365" i="1" s="1"/>
  <c r="U355" i="1"/>
  <c r="M355" i="1"/>
  <c r="Z355" i="1"/>
  <c r="AA366" i="1" s="1"/>
  <c r="R355" i="1"/>
  <c r="P354" i="1"/>
  <c r="Q365" i="1" s="1"/>
  <c r="J354" i="1"/>
  <c r="K365" i="1" s="1"/>
  <c r="S366" i="1" l="1"/>
  <c r="R354" i="1"/>
  <c r="S365" i="1" s="1"/>
  <c r="Z354" i="1"/>
  <c r="AA365" i="1" s="1"/>
  <c r="J353" i="1"/>
  <c r="K364" i="1" s="1"/>
  <c r="X353" i="1"/>
  <c r="Y364" i="1" s="1"/>
  <c r="P353" i="1" l="1"/>
  <c r="Q364" i="1" s="1"/>
  <c r="Z353" i="1"/>
  <c r="AA364" i="1" s="1"/>
  <c r="R353" i="1" l="1"/>
  <c r="S364" i="1" s="1"/>
  <c r="X352" i="1"/>
  <c r="Y363" i="1" s="1"/>
  <c r="P352" i="1"/>
  <c r="Q363" i="1" s="1"/>
  <c r="R352" i="1" l="1"/>
  <c r="S363" i="1" s="1"/>
  <c r="Z352" i="1"/>
  <c r="AA363" i="1" s="1"/>
  <c r="J352" i="1"/>
  <c r="K363" i="1" s="1"/>
  <c r="J350" i="1"/>
  <c r="J351" i="1"/>
  <c r="K362" i="1" s="1"/>
  <c r="K361" i="1" l="1"/>
  <c r="X350" i="1"/>
  <c r="X351" i="1"/>
  <c r="Y362" i="1" s="1"/>
  <c r="P351" i="1"/>
  <c r="Q362" i="1" s="1"/>
  <c r="P350" i="1"/>
  <c r="Q361" i="1" l="1"/>
  <c r="Y361" i="1"/>
  <c r="Z351" i="1"/>
  <c r="AA362" i="1" s="1"/>
  <c r="Z350" i="1"/>
  <c r="R350" i="1"/>
  <c r="R351" i="1"/>
  <c r="S362" i="1" s="1"/>
  <c r="J349" i="1"/>
  <c r="P349" i="1"/>
  <c r="AA361" i="1" l="1"/>
  <c r="S361" i="1"/>
  <c r="Q360" i="1"/>
  <c r="K360" i="1"/>
  <c r="X349" i="1"/>
  <c r="Y360" i="1" s="1"/>
  <c r="R349" i="1"/>
  <c r="J348" i="1"/>
  <c r="K359" i="1" l="1"/>
  <c r="S360" i="1"/>
  <c r="Z349" i="1"/>
  <c r="P348" i="1"/>
  <c r="Q359" i="1" s="1"/>
  <c r="X348" i="1"/>
  <c r="Y359" i="1" s="1"/>
  <c r="AA360" i="1" l="1"/>
  <c r="Z348" i="1"/>
  <c r="R348" i="1"/>
  <c r="J347" i="1"/>
  <c r="S359" i="1" l="1"/>
  <c r="AA359" i="1"/>
  <c r="K358" i="1"/>
  <c r="X347" i="1"/>
  <c r="P347" i="1"/>
  <c r="Q358" i="1" l="1"/>
  <c r="Y358" i="1"/>
  <c r="Z347" i="1"/>
  <c r="R347" i="1"/>
  <c r="AA358" i="1" l="1"/>
  <c r="S358" i="1"/>
  <c r="X346" i="1"/>
  <c r="P346" i="1"/>
  <c r="J346" i="1"/>
  <c r="K357" i="1" l="1"/>
  <c r="R346" i="1"/>
  <c r="Q357" i="1"/>
  <c r="Z346" i="1"/>
  <c r="Y357" i="1"/>
  <c r="M353" i="1"/>
  <c r="AA357" i="1" l="1"/>
  <c r="S357" i="1"/>
  <c r="M354" i="1"/>
  <c r="J345" i="1"/>
  <c r="X345" i="1"/>
  <c r="Q356" i="1"/>
  <c r="U353" i="1"/>
  <c r="X344" i="1"/>
  <c r="Y356" i="1" l="1"/>
  <c r="K356" i="1"/>
  <c r="R345" i="1"/>
  <c r="Z345" i="1"/>
  <c r="Y355" i="1"/>
  <c r="Z344" i="1"/>
  <c r="P344" i="1"/>
  <c r="J344" i="1"/>
  <c r="R318" i="1"/>
  <c r="S356" i="1" l="1"/>
  <c r="AA355" i="1"/>
  <c r="AA356" i="1"/>
  <c r="K355" i="1"/>
  <c r="R344" i="1"/>
  <c r="Q355" i="1"/>
  <c r="X343" i="1"/>
  <c r="R332" i="1"/>
  <c r="R333" i="1"/>
  <c r="Y354" i="1" l="1"/>
  <c r="S355" i="1"/>
  <c r="P343" i="1"/>
  <c r="P342" i="1"/>
  <c r="Z343" i="1"/>
  <c r="X342" i="1"/>
  <c r="J343" i="1"/>
  <c r="M332" i="1"/>
  <c r="M333" i="1"/>
  <c r="M331" i="1"/>
  <c r="M330" i="1"/>
  <c r="J332" i="1"/>
  <c r="J333" i="1"/>
  <c r="J331" i="1"/>
  <c r="J330" i="1"/>
  <c r="I332" i="1"/>
  <c r="I333" i="1"/>
  <c r="I331" i="1"/>
  <c r="I330" i="1"/>
  <c r="G332" i="1"/>
  <c r="G333" i="1"/>
  <c r="J340" i="2"/>
  <c r="X331" i="2"/>
  <c r="Z331" i="2" s="1"/>
  <c r="U331" i="2"/>
  <c r="P331" i="2"/>
  <c r="M331" i="2"/>
  <c r="J331" i="2"/>
  <c r="I331" i="2"/>
  <c r="G331" i="2"/>
  <c r="X330" i="2"/>
  <c r="Z330" i="2" s="1"/>
  <c r="U330" i="2"/>
  <c r="M330" i="2"/>
  <c r="J330" i="2"/>
  <c r="I330" i="2"/>
  <c r="G330" i="2"/>
  <c r="X329" i="2"/>
  <c r="Z329" i="2" s="1"/>
  <c r="U329" i="2"/>
  <c r="M329" i="2"/>
  <c r="J329" i="2"/>
  <c r="I329" i="2"/>
  <c r="G329" i="2"/>
  <c r="X328" i="2"/>
  <c r="Z328" i="2" s="1"/>
  <c r="U328" i="2"/>
  <c r="M328" i="2"/>
  <c r="J328" i="2"/>
  <c r="I328" i="2"/>
  <c r="G328" i="2"/>
  <c r="X327" i="2"/>
  <c r="Z327" i="2" s="1"/>
  <c r="U327" i="2"/>
  <c r="M327" i="2"/>
  <c r="J327" i="2"/>
  <c r="K328" i="2" s="1"/>
  <c r="I327" i="2"/>
  <c r="G327" i="2"/>
  <c r="X326" i="2"/>
  <c r="Z326" i="2" s="1"/>
  <c r="U326" i="2"/>
  <c r="P326" i="2"/>
  <c r="R326" i="2" s="1"/>
  <c r="S337" i="2" s="1"/>
  <c r="M326" i="2"/>
  <c r="J326" i="2"/>
  <c r="I326" i="2"/>
  <c r="G326" i="2"/>
  <c r="X325" i="2"/>
  <c r="Z325" i="2" s="1"/>
  <c r="U325" i="2"/>
  <c r="M325" i="2"/>
  <c r="J325" i="2"/>
  <c r="I325" i="2"/>
  <c r="G325" i="2"/>
  <c r="Y324" i="2"/>
  <c r="X324" i="2"/>
  <c r="Z324" i="2" s="1"/>
  <c r="U324" i="2"/>
  <c r="M324" i="2"/>
  <c r="J324" i="2"/>
  <c r="I324" i="2"/>
  <c r="G324" i="2"/>
  <c r="Z323" i="2"/>
  <c r="X323" i="2"/>
  <c r="U323" i="2"/>
  <c r="M323" i="2"/>
  <c r="J323" i="2"/>
  <c r="I323" i="2"/>
  <c r="G323" i="2"/>
  <c r="Z322" i="2"/>
  <c r="Y322" i="2"/>
  <c r="X322" i="2"/>
  <c r="U322" i="2"/>
  <c r="M322" i="2"/>
  <c r="J322" i="2"/>
  <c r="I322" i="2"/>
  <c r="G322" i="2"/>
  <c r="X321" i="2"/>
  <c r="Z321" i="2" s="1"/>
  <c r="U321" i="2"/>
  <c r="M321" i="2"/>
  <c r="J321" i="2"/>
  <c r="I321" i="2"/>
  <c r="G321" i="2"/>
  <c r="X320" i="2"/>
  <c r="U320" i="2"/>
  <c r="M320" i="2"/>
  <c r="J320" i="2"/>
  <c r="I320" i="2"/>
  <c r="G320" i="2"/>
  <c r="Z319" i="2"/>
  <c r="Y319" i="2"/>
  <c r="X319" i="2"/>
  <c r="U319" i="2"/>
  <c r="M319" i="2"/>
  <c r="J319" i="2"/>
  <c r="I319" i="2"/>
  <c r="G319" i="2"/>
  <c r="Z318" i="2"/>
  <c r="X318" i="2"/>
  <c r="U318" i="2"/>
  <c r="M318" i="2"/>
  <c r="J318" i="2"/>
  <c r="I318" i="2"/>
  <c r="G318" i="2"/>
  <c r="X317" i="2"/>
  <c r="U317" i="2"/>
  <c r="R317" i="2"/>
  <c r="P317" i="2"/>
  <c r="M317" i="2"/>
  <c r="J317" i="2"/>
  <c r="K324" i="2" s="1"/>
  <c r="I317" i="2"/>
  <c r="G317" i="2"/>
  <c r="X316" i="2"/>
  <c r="U316" i="2"/>
  <c r="R316" i="2"/>
  <c r="P316" i="2"/>
  <c r="M316" i="2"/>
  <c r="J316" i="2"/>
  <c r="I316" i="2"/>
  <c r="G316" i="2"/>
  <c r="Z315" i="2"/>
  <c r="X315" i="2"/>
  <c r="U315" i="2"/>
  <c r="R315" i="2"/>
  <c r="Q315" i="2"/>
  <c r="P315" i="2"/>
  <c r="M315" i="2"/>
  <c r="J315" i="2"/>
  <c r="I315" i="2"/>
  <c r="G315" i="2"/>
  <c r="Z314" i="2"/>
  <c r="X314" i="2"/>
  <c r="U314" i="2"/>
  <c r="P314" i="2"/>
  <c r="R314" i="2" s="1"/>
  <c r="M314" i="2"/>
  <c r="K314" i="2"/>
  <c r="J314" i="2"/>
  <c r="I314" i="2"/>
  <c r="G314" i="2"/>
  <c r="Z313" i="2"/>
  <c r="X313" i="2"/>
  <c r="U313" i="2"/>
  <c r="R313" i="2"/>
  <c r="Q313" i="2"/>
  <c r="P313" i="2"/>
  <c r="M313" i="2"/>
  <c r="J313" i="2"/>
  <c r="I313" i="2"/>
  <c r="G313" i="2"/>
  <c r="X312" i="2"/>
  <c r="U312" i="2"/>
  <c r="P312" i="2"/>
  <c r="R312" i="2" s="1"/>
  <c r="M312" i="2"/>
  <c r="J312" i="2"/>
  <c r="I312" i="2"/>
  <c r="G312" i="2"/>
  <c r="X311" i="2"/>
  <c r="U311" i="2"/>
  <c r="Q311" i="2"/>
  <c r="P311" i="2"/>
  <c r="M311" i="2"/>
  <c r="J311" i="2"/>
  <c r="I311" i="2"/>
  <c r="G311" i="2"/>
  <c r="Z310" i="2"/>
  <c r="X310" i="2"/>
  <c r="U310" i="2"/>
  <c r="Q310" i="2"/>
  <c r="P310" i="2"/>
  <c r="M310" i="2"/>
  <c r="J310" i="2"/>
  <c r="I310" i="2"/>
  <c r="G310" i="2"/>
  <c r="Y309" i="2"/>
  <c r="X309" i="2"/>
  <c r="U309" i="2"/>
  <c r="R309" i="2"/>
  <c r="P309" i="2"/>
  <c r="M309" i="2"/>
  <c r="J309" i="2"/>
  <c r="I309" i="2"/>
  <c r="G309" i="2"/>
  <c r="X308" i="2"/>
  <c r="Z308" i="2" s="1"/>
  <c r="U308" i="2"/>
  <c r="P308" i="2"/>
  <c r="M308" i="2"/>
  <c r="J308" i="2"/>
  <c r="I308" i="2"/>
  <c r="G308" i="2"/>
  <c r="Y307" i="2"/>
  <c r="X307" i="2"/>
  <c r="U307" i="2"/>
  <c r="R307" i="2"/>
  <c r="P307" i="2"/>
  <c r="M307" i="2"/>
  <c r="J307" i="2"/>
  <c r="I307" i="2"/>
  <c r="G307" i="2"/>
  <c r="X306" i="2"/>
  <c r="U306" i="2"/>
  <c r="P306" i="2"/>
  <c r="R306" i="2" s="1"/>
  <c r="M306" i="2"/>
  <c r="K306" i="2"/>
  <c r="J306" i="2"/>
  <c r="I306" i="2"/>
  <c r="G306" i="2"/>
  <c r="Z305" i="2"/>
  <c r="X305" i="2"/>
  <c r="U305" i="2"/>
  <c r="R305" i="2"/>
  <c r="Q305" i="2"/>
  <c r="P305" i="2"/>
  <c r="M305" i="2"/>
  <c r="J305" i="2"/>
  <c r="I305" i="2"/>
  <c r="G305" i="2"/>
  <c r="Z304" i="2"/>
  <c r="X304" i="2"/>
  <c r="U304" i="2"/>
  <c r="P304" i="2"/>
  <c r="M304" i="2"/>
  <c r="J304" i="2"/>
  <c r="K315" i="2" s="1"/>
  <c r="I304" i="2"/>
  <c r="G304" i="2"/>
  <c r="Y303" i="2"/>
  <c r="X303" i="2"/>
  <c r="U303" i="2"/>
  <c r="R303" i="2"/>
  <c r="P303" i="2"/>
  <c r="M303" i="2"/>
  <c r="K303" i="2"/>
  <c r="J303" i="2"/>
  <c r="K313" i="2" s="1"/>
  <c r="I303" i="2"/>
  <c r="G303" i="2"/>
  <c r="Z302" i="2"/>
  <c r="X302" i="2"/>
  <c r="U302" i="2"/>
  <c r="P302" i="2"/>
  <c r="M302" i="2"/>
  <c r="J302" i="2"/>
  <c r="I302" i="2"/>
  <c r="G302" i="2"/>
  <c r="Z301" i="2"/>
  <c r="X301" i="2"/>
  <c r="U301" i="2"/>
  <c r="R301" i="2"/>
  <c r="P301" i="2"/>
  <c r="M301" i="2"/>
  <c r="J301" i="2"/>
  <c r="I301" i="2"/>
  <c r="G301" i="2"/>
  <c r="X300" i="2"/>
  <c r="Z300" i="2" s="1"/>
  <c r="U300" i="2"/>
  <c r="R300" i="2"/>
  <c r="Q300" i="2"/>
  <c r="P300" i="2"/>
  <c r="M300" i="2"/>
  <c r="J300" i="2"/>
  <c r="I300" i="2"/>
  <c r="G300" i="2"/>
  <c r="Z299" i="2"/>
  <c r="Y299" i="2"/>
  <c r="X299" i="2"/>
  <c r="U299" i="2"/>
  <c r="P299" i="2"/>
  <c r="M299" i="2"/>
  <c r="J299" i="2"/>
  <c r="I299" i="2"/>
  <c r="G299" i="2"/>
  <c r="X298" i="2"/>
  <c r="Z298" i="2" s="1"/>
  <c r="U298" i="2"/>
  <c r="P298" i="2"/>
  <c r="R298" i="2" s="1"/>
  <c r="M298" i="2"/>
  <c r="J298" i="2"/>
  <c r="I298" i="2"/>
  <c r="G298" i="2"/>
  <c r="Z297" i="2"/>
  <c r="X297" i="2"/>
  <c r="U297" i="2"/>
  <c r="R297" i="2"/>
  <c r="P297" i="2"/>
  <c r="M297" i="2"/>
  <c r="J297" i="2"/>
  <c r="I297" i="2"/>
  <c r="G297" i="2"/>
  <c r="Z296" i="2"/>
  <c r="X296" i="2"/>
  <c r="Y305" i="2" s="1"/>
  <c r="U296" i="2"/>
  <c r="P296" i="2"/>
  <c r="R296" i="2" s="1"/>
  <c r="M296" i="2"/>
  <c r="J296" i="2"/>
  <c r="I296" i="2"/>
  <c r="G296" i="2"/>
  <c r="X295" i="2"/>
  <c r="Z295" i="2" s="1"/>
  <c r="U295" i="2"/>
  <c r="R295" i="2"/>
  <c r="P295" i="2"/>
  <c r="M295" i="2"/>
  <c r="J295" i="2"/>
  <c r="I295" i="2"/>
  <c r="G295" i="2"/>
  <c r="Z294" i="2"/>
  <c r="X294" i="2"/>
  <c r="U294" i="2"/>
  <c r="P294" i="2"/>
  <c r="R294" i="2" s="1"/>
  <c r="M294" i="2"/>
  <c r="J294" i="2"/>
  <c r="K299" i="2" s="1"/>
  <c r="I294" i="2"/>
  <c r="G294" i="2"/>
  <c r="Z293" i="2"/>
  <c r="X293" i="2"/>
  <c r="U293" i="2"/>
  <c r="R293" i="2"/>
  <c r="P293" i="2"/>
  <c r="M293" i="2"/>
  <c r="J293" i="2"/>
  <c r="I293" i="2"/>
  <c r="G293" i="2"/>
  <c r="X292" i="2"/>
  <c r="Z292" i="2" s="1"/>
  <c r="U292" i="2"/>
  <c r="P292" i="2"/>
  <c r="R292" i="2" s="1"/>
  <c r="M292" i="2"/>
  <c r="J292" i="2"/>
  <c r="I292" i="2"/>
  <c r="G292" i="2"/>
  <c r="X291" i="2"/>
  <c r="Z291" i="2" s="1"/>
  <c r="U291" i="2"/>
  <c r="R291" i="2"/>
  <c r="P291" i="2"/>
  <c r="Q302" i="2" s="1"/>
  <c r="M291" i="2"/>
  <c r="J291" i="2"/>
  <c r="I291" i="2"/>
  <c r="G291" i="2"/>
  <c r="X290" i="2"/>
  <c r="Y293" i="2" s="1"/>
  <c r="U290" i="2"/>
  <c r="P290" i="2"/>
  <c r="R290" i="2" s="1"/>
  <c r="M290" i="2"/>
  <c r="J290" i="2"/>
  <c r="I290" i="2"/>
  <c r="G290" i="2"/>
  <c r="Z289" i="2"/>
  <c r="X289" i="2"/>
  <c r="U289" i="2"/>
  <c r="R289" i="2"/>
  <c r="P289" i="2"/>
  <c r="M289" i="2"/>
  <c r="J289" i="2"/>
  <c r="I289" i="2"/>
  <c r="G289" i="2"/>
  <c r="Z288" i="2"/>
  <c r="X288" i="2"/>
  <c r="U288" i="2"/>
  <c r="P288" i="2"/>
  <c r="M288" i="2"/>
  <c r="J288" i="2"/>
  <c r="I288" i="2"/>
  <c r="G288" i="2"/>
  <c r="X287" i="2"/>
  <c r="U287" i="2"/>
  <c r="R287" i="2"/>
  <c r="P287" i="2"/>
  <c r="M287" i="2"/>
  <c r="J287" i="2"/>
  <c r="I287" i="2"/>
  <c r="G287" i="2"/>
  <c r="Z286" i="2"/>
  <c r="X286" i="2"/>
  <c r="U286" i="2"/>
  <c r="P286" i="2"/>
  <c r="Q295" i="2" s="1"/>
  <c r="M286" i="2"/>
  <c r="J286" i="2"/>
  <c r="I286" i="2"/>
  <c r="G286" i="2"/>
  <c r="X285" i="2"/>
  <c r="U285" i="2"/>
  <c r="R285" i="2"/>
  <c r="P285" i="2"/>
  <c r="M285" i="2"/>
  <c r="J285" i="2"/>
  <c r="I285" i="2"/>
  <c r="G285" i="2"/>
  <c r="X284" i="2"/>
  <c r="Z284" i="2" s="1"/>
  <c r="U284" i="2"/>
  <c r="R284" i="2"/>
  <c r="P284" i="2"/>
  <c r="M284" i="2"/>
  <c r="J284" i="2"/>
  <c r="I284" i="2"/>
  <c r="G284" i="2"/>
  <c r="X283" i="2"/>
  <c r="U283" i="2"/>
  <c r="P283" i="2"/>
  <c r="M283" i="2"/>
  <c r="K283" i="2"/>
  <c r="J283" i="2"/>
  <c r="K294" i="2" s="1"/>
  <c r="I283" i="2"/>
  <c r="G283" i="2"/>
  <c r="X282" i="2"/>
  <c r="Z282" i="2" s="1"/>
  <c r="U282" i="2"/>
  <c r="P282" i="2"/>
  <c r="R282" i="2" s="1"/>
  <c r="M282" i="2"/>
  <c r="J282" i="2"/>
  <c r="I282" i="2"/>
  <c r="G282" i="2"/>
  <c r="Z281" i="2"/>
  <c r="X281" i="2"/>
  <c r="U281" i="2"/>
  <c r="R281" i="2"/>
  <c r="P281" i="2"/>
  <c r="M281" i="2"/>
  <c r="J281" i="2"/>
  <c r="I281" i="2"/>
  <c r="G281" i="2"/>
  <c r="X280" i="2"/>
  <c r="Z280" i="2" s="1"/>
  <c r="U280" i="2"/>
  <c r="P280" i="2"/>
  <c r="R280" i="2" s="1"/>
  <c r="M280" i="2"/>
  <c r="J280" i="2"/>
  <c r="I280" i="2"/>
  <c r="G280" i="2"/>
  <c r="X279" i="2"/>
  <c r="U279" i="2"/>
  <c r="R279" i="2"/>
  <c r="P279" i="2"/>
  <c r="M279" i="2"/>
  <c r="J279" i="2"/>
  <c r="K290" i="2" s="1"/>
  <c r="I279" i="2"/>
  <c r="G279" i="2"/>
  <c r="Z278" i="2"/>
  <c r="X278" i="2"/>
  <c r="U278" i="2"/>
  <c r="P278" i="2"/>
  <c r="R278" i="2" s="1"/>
  <c r="M278" i="2"/>
  <c r="J278" i="2"/>
  <c r="K289" i="2" s="1"/>
  <c r="I278" i="2"/>
  <c r="G278" i="2"/>
  <c r="Z277" i="2"/>
  <c r="X277" i="2"/>
  <c r="U277" i="2"/>
  <c r="R277" i="2"/>
  <c r="P277" i="2"/>
  <c r="M277" i="2"/>
  <c r="K277" i="2"/>
  <c r="J277" i="2"/>
  <c r="I277" i="2"/>
  <c r="G277" i="2"/>
  <c r="X276" i="2"/>
  <c r="U276" i="2"/>
  <c r="R276" i="2"/>
  <c r="Q276" i="2"/>
  <c r="P276" i="2"/>
  <c r="M276" i="2"/>
  <c r="J276" i="2"/>
  <c r="I276" i="2"/>
  <c r="G276" i="2"/>
  <c r="Z275" i="2"/>
  <c r="X275" i="2"/>
  <c r="U275" i="2"/>
  <c r="P275" i="2"/>
  <c r="M275" i="2"/>
  <c r="K275" i="2"/>
  <c r="J275" i="2"/>
  <c r="I275" i="2"/>
  <c r="G275" i="2"/>
  <c r="X274" i="2"/>
  <c r="Z274" i="2" s="1"/>
  <c r="U274" i="2"/>
  <c r="P274" i="2"/>
  <c r="R274" i="2" s="1"/>
  <c r="M274" i="2"/>
  <c r="J274" i="2"/>
  <c r="I274" i="2"/>
  <c r="G274" i="2"/>
  <c r="Z273" i="2"/>
  <c r="X273" i="2"/>
  <c r="U273" i="2"/>
  <c r="R273" i="2"/>
  <c r="Q273" i="2"/>
  <c r="P273" i="2"/>
  <c r="M273" i="2"/>
  <c r="J273" i="2"/>
  <c r="I273" i="2"/>
  <c r="G273" i="2"/>
  <c r="X272" i="2"/>
  <c r="U272" i="2"/>
  <c r="Q272" i="2"/>
  <c r="P272" i="2"/>
  <c r="R272" i="2" s="1"/>
  <c r="M272" i="2"/>
  <c r="J272" i="2"/>
  <c r="I272" i="2"/>
  <c r="G272" i="2"/>
  <c r="X271" i="2"/>
  <c r="Y281" i="2" s="1"/>
  <c r="U271" i="2"/>
  <c r="P271" i="2"/>
  <c r="M271" i="2"/>
  <c r="J271" i="2"/>
  <c r="I271" i="2"/>
  <c r="G271" i="2"/>
  <c r="Z270" i="2"/>
  <c r="X270" i="2"/>
  <c r="U270" i="2"/>
  <c r="P270" i="2"/>
  <c r="M270" i="2"/>
  <c r="J270" i="2"/>
  <c r="I270" i="2"/>
  <c r="G270" i="2"/>
  <c r="X269" i="2"/>
  <c r="U269" i="2"/>
  <c r="R269" i="2"/>
  <c r="P269" i="2"/>
  <c r="M269" i="2"/>
  <c r="J269" i="2"/>
  <c r="I269" i="2"/>
  <c r="G269" i="2"/>
  <c r="X268" i="2"/>
  <c r="Z268" i="2" s="1"/>
  <c r="U268" i="2"/>
  <c r="P268" i="2"/>
  <c r="M268" i="2"/>
  <c r="J268" i="2"/>
  <c r="I268" i="2"/>
  <c r="G268" i="2"/>
  <c r="X267" i="2"/>
  <c r="U267" i="2"/>
  <c r="R267" i="2"/>
  <c r="P267" i="2"/>
  <c r="M267" i="2"/>
  <c r="J267" i="2"/>
  <c r="I267" i="2"/>
  <c r="G267" i="2"/>
  <c r="Z266" i="2"/>
  <c r="X266" i="2"/>
  <c r="U266" i="2"/>
  <c r="P266" i="2"/>
  <c r="R266" i="2" s="1"/>
  <c r="M266" i="2"/>
  <c r="J266" i="2"/>
  <c r="I266" i="2"/>
  <c r="G266" i="2"/>
  <c r="Z265" i="2"/>
  <c r="X265" i="2"/>
  <c r="U265" i="2"/>
  <c r="P265" i="2"/>
  <c r="R265" i="2" s="1"/>
  <c r="M265" i="2"/>
  <c r="J265" i="2"/>
  <c r="I265" i="2"/>
  <c r="G265" i="2"/>
  <c r="X264" i="2"/>
  <c r="Z264" i="2" s="1"/>
  <c r="U264" i="2"/>
  <c r="P264" i="2"/>
  <c r="R264" i="2" s="1"/>
  <c r="M264" i="2"/>
  <c r="J264" i="2"/>
  <c r="I264" i="2"/>
  <c r="G264" i="2"/>
  <c r="Z263" i="2"/>
  <c r="X263" i="2"/>
  <c r="U263" i="2"/>
  <c r="P263" i="2"/>
  <c r="M263" i="2"/>
  <c r="J263" i="2"/>
  <c r="K274" i="2" s="1"/>
  <c r="I263" i="2"/>
  <c r="G263" i="2"/>
  <c r="X262" i="2"/>
  <c r="U262" i="2"/>
  <c r="R262" i="2"/>
  <c r="P262" i="2"/>
  <c r="M262" i="2"/>
  <c r="J262" i="2"/>
  <c r="I262" i="2"/>
  <c r="G262" i="2"/>
  <c r="Z261" i="2"/>
  <c r="X261" i="2"/>
  <c r="U261" i="2"/>
  <c r="P261" i="2"/>
  <c r="R261" i="2" s="1"/>
  <c r="M261" i="2"/>
  <c r="J261" i="2"/>
  <c r="I261" i="2"/>
  <c r="G261" i="2"/>
  <c r="X260" i="2"/>
  <c r="U260" i="2"/>
  <c r="P260" i="2"/>
  <c r="M260" i="2"/>
  <c r="J260" i="2"/>
  <c r="I260" i="2"/>
  <c r="G260" i="2"/>
  <c r="X259" i="2"/>
  <c r="U259" i="2"/>
  <c r="R259" i="2"/>
  <c r="P259" i="2"/>
  <c r="Q270" i="2" s="1"/>
  <c r="M259" i="2"/>
  <c r="J259" i="2"/>
  <c r="I259" i="2"/>
  <c r="G259" i="2"/>
  <c r="Y258" i="2"/>
  <c r="X258" i="2"/>
  <c r="Z258" i="2" s="1"/>
  <c r="U258" i="2"/>
  <c r="Q258" i="2"/>
  <c r="P258" i="2"/>
  <c r="M258" i="2"/>
  <c r="J258" i="2"/>
  <c r="I258" i="2"/>
  <c r="G258" i="2"/>
  <c r="Z257" i="2"/>
  <c r="X257" i="2"/>
  <c r="U257" i="2"/>
  <c r="R257" i="2"/>
  <c r="P257" i="2"/>
  <c r="M257" i="2"/>
  <c r="J257" i="2"/>
  <c r="I257" i="2"/>
  <c r="G257" i="2"/>
  <c r="X256" i="2"/>
  <c r="U256" i="2"/>
  <c r="R256" i="2"/>
  <c r="Q256" i="2"/>
  <c r="P256" i="2"/>
  <c r="M256" i="2"/>
  <c r="J256" i="2"/>
  <c r="I256" i="2"/>
  <c r="G256" i="2"/>
  <c r="X255" i="2"/>
  <c r="Z255" i="2" s="1"/>
  <c r="U255" i="2"/>
  <c r="P255" i="2"/>
  <c r="M255" i="2"/>
  <c r="K255" i="2"/>
  <c r="J255" i="2"/>
  <c r="I255" i="2"/>
  <c r="G255" i="2"/>
  <c r="X254" i="2"/>
  <c r="U254" i="2"/>
  <c r="P254" i="2"/>
  <c r="Q265" i="2" s="1"/>
  <c r="M254" i="2"/>
  <c r="K254" i="2"/>
  <c r="J254" i="2"/>
  <c r="I254" i="2"/>
  <c r="G254" i="2"/>
  <c r="Z253" i="2"/>
  <c r="X253" i="2"/>
  <c r="U253" i="2"/>
  <c r="R253" i="2"/>
  <c r="P253" i="2"/>
  <c r="M253" i="2"/>
  <c r="J253" i="2"/>
  <c r="I253" i="2"/>
  <c r="G253" i="2"/>
  <c r="Z252" i="2"/>
  <c r="X252" i="2"/>
  <c r="U252" i="2"/>
  <c r="Q252" i="2"/>
  <c r="P252" i="2"/>
  <c r="M252" i="2"/>
  <c r="J252" i="2"/>
  <c r="I252" i="2"/>
  <c r="G252" i="2"/>
  <c r="X251" i="2"/>
  <c r="U251" i="2"/>
  <c r="R251" i="2"/>
  <c r="P251" i="2"/>
  <c r="M251" i="2"/>
  <c r="J251" i="2"/>
  <c r="I251" i="2"/>
  <c r="G251" i="2"/>
  <c r="X250" i="2"/>
  <c r="Z250" i="2" s="1"/>
  <c r="U250" i="2"/>
  <c r="P250" i="2"/>
  <c r="R250" i="2" s="1"/>
  <c r="M250" i="2"/>
  <c r="J250" i="2"/>
  <c r="K261" i="2" s="1"/>
  <c r="I250" i="2"/>
  <c r="G250" i="2"/>
  <c r="Z249" i="2"/>
  <c r="X249" i="2"/>
  <c r="U249" i="2"/>
  <c r="R249" i="2"/>
  <c r="P249" i="2"/>
  <c r="M249" i="2"/>
  <c r="K249" i="2"/>
  <c r="J249" i="2"/>
  <c r="I249" i="2"/>
  <c r="G249" i="2"/>
  <c r="Z248" i="2"/>
  <c r="X248" i="2"/>
  <c r="U248" i="2"/>
  <c r="P248" i="2"/>
  <c r="M248" i="2"/>
  <c r="J248" i="2"/>
  <c r="I248" i="2"/>
  <c r="G248" i="2"/>
  <c r="Z247" i="2"/>
  <c r="X247" i="2"/>
  <c r="U247" i="2"/>
  <c r="R247" i="2"/>
  <c r="P247" i="2"/>
  <c r="M247" i="2"/>
  <c r="J247" i="2"/>
  <c r="I247" i="2"/>
  <c r="G247" i="2"/>
  <c r="X246" i="2"/>
  <c r="Z246" i="2" s="1"/>
  <c r="U246" i="2"/>
  <c r="P246" i="2"/>
  <c r="M246" i="2"/>
  <c r="J246" i="2"/>
  <c r="I246" i="2"/>
  <c r="G246" i="2"/>
  <c r="Z245" i="2"/>
  <c r="X245" i="2"/>
  <c r="U245" i="2"/>
  <c r="P245" i="2"/>
  <c r="R245" i="2" s="1"/>
  <c r="M245" i="2"/>
  <c r="J245" i="2"/>
  <c r="I245" i="2"/>
  <c r="G245" i="2"/>
  <c r="X244" i="2"/>
  <c r="U244" i="2"/>
  <c r="P244" i="2"/>
  <c r="M244" i="2"/>
  <c r="K244" i="2"/>
  <c r="J244" i="2"/>
  <c r="I244" i="2"/>
  <c r="G244" i="2"/>
  <c r="Z243" i="2"/>
  <c r="X243" i="2"/>
  <c r="U243" i="2"/>
  <c r="P243" i="2"/>
  <c r="M243" i="2"/>
  <c r="J243" i="2"/>
  <c r="I243" i="2"/>
  <c r="G243" i="2"/>
  <c r="X242" i="2"/>
  <c r="Y253" i="2" s="1"/>
  <c r="U242" i="2"/>
  <c r="P242" i="2"/>
  <c r="R242" i="2" s="1"/>
  <c r="M242" i="2"/>
  <c r="J242" i="2"/>
  <c r="I242" i="2"/>
  <c r="G242" i="2"/>
  <c r="Z241" i="2"/>
  <c r="X241" i="2"/>
  <c r="U241" i="2"/>
  <c r="R241" i="2"/>
  <c r="P241" i="2"/>
  <c r="M241" i="2"/>
  <c r="J241" i="2"/>
  <c r="K252" i="2" s="1"/>
  <c r="I241" i="2"/>
  <c r="G241" i="2"/>
  <c r="X240" i="2"/>
  <c r="U240" i="2"/>
  <c r="R240" i="2"/>
  <c r="P240" i="2"/>
  <c r="M240" i="2"/>
  <c r="J240" i="2"/>
  <c r="I240" i="2"/>
  <c r="G240" i="2"/>
  <c r="Z239" i="2"/>
  <c r="X239" i="2"/>
  <c r="U239" i="2"/>
  <c r="P239" i="2"/>
  <c r="M239" i="2"/>
  <c r="J239" i="2"/>
  <c r="I239" i="2"/>
  <c r="G239" i="2"/>
  <c r="X238" i="2"/>
  <c r="U238" i="2"/>
  <c r="P238" i="2"/>
  <c r="R238" i="2" s="1"/>
  <c r="M238" i="2"/>
  <c r="J238" i="2"/>
  <c r="I238" i="2"/>
  <c r="G238" i="2"/>
  <c r="Z237" i="2"/>
  <c r="X237" i="2"/>
  <c r="U237" i="2"/>
  <c r="R237" i="2"/>
  <c r="P237" i="2"/>
  <c r="M237" i="2"/>
  <c r="J237" i="2"/>
  <c r="K248" i="2" s="1"/>
  <c r="I237" i="2"/>
  <c r="G237" i="2"/>
  <c r="Z236" i="2"/>
  <c r="X236" i="2"/>
  <c r="U236" i="2"/>
  <c r="P236" i="2"/>
  <c r="M236" i="2"/>
  <c r="J236" i="2"/>
  <c r="I236" i="2"/>
  <c r="G236" i="2"/>
  <c r="X235" i="2"/>
  <c r="Z235" i="2" s="1"/>
  <c r="U235" i="2"/>
  <c r="P235" i="2"/>
  <c r="M235" i="2"/>
  <c r="J235" i="2"/>
  <c r="I235" i="2"/>
  <c r="G235" i="2"/>
  <c r="X234" i="2"/>
  <c r="Z234" i="2" s="1"/>
  <c r="U234" i="2"/>
  <c r="P234" i="2"/>
  <c r="R234" i="2" s="1"/>
  <c r="M234" i="2"/>
  <c r="J234" i="2"/>
  <c r="I234" i="2"/>
  <c r="G234" i="2"/>
  <c r="Z233" i="2"/>
  <c r="X233" i="2"/>
  <c r="U233" i="2"/>
  <c r="R233" i="2"/>
  <c r="P233" i="2"/>
  <c r="M233" i="2"/>
  <c r="J233" i="2"/>
  <c r="I233" i="2"/>
  <c r="G233" i="2"/>
  <c r="X232" i="2"/>
  <c r="Z232" i="2" s="1"/>
  <c r="U232" i="2"/>
  <c r="R232" i="2"/>
  <c r="P232" i="2"/>
  <c r="M232" i="2"/>
  <c r="J232" i="2"/>
  <c r="I232" i="2"/>
  <c r="G232" i="2"/>
  <c r="Z231" i="2"/>
  <c r="X231" i="2"/>
  <c r="U231" i="2"/>
  <c r="P231" i="2"/>
  <c r="M231" i="2"/>
  <c r="J231" i="2"/>
  <c r="I231" i="2"/>
  <c r="G231" i="2"/>
  <c r="Z230" i="2"/>
  <c r="X230" i="2"/>
  <c r="U230" i="2"/>
  <c r="P230" i="2"/>
  <c r="R230" i="2" s="1"/>
  <c r="M230" i="2"/>
  <c r="J230" i="2"/>
  <c r="K241" i="2" s="1"/>
  <c r="I230" i="2"/>
  <c r="G230" i="2"/>
  <c r="Z229" i="2"/>
  <c r="X229" i="2"/>
  <c r="U229" i="2"/>
  <c r="R229" i="2"/>
  <c r="Q229" i="2"/>
  <c r="P229" i="2"/>
  <c r="M229" i="2"/>
  <c r="J229" i="2"/>
  <c r="I229" i="2"/>
  <c r="G229" i="2"/>
  <c r="Z228" i="2"/>
  <c r="X228" i="2"/>
  <c r="U228" i="2"/>
  <c r="R228" i="2"/>
  <c r="P228" i="2"/>
  <c r="Q239" i="2" s="1"/>
  <c r="M228" i="2"/>
  <c r="J228" i="2"/>
  <c r="I228" i="2"/>
  <c r="G228" i="2"/>
  <c r="X227" i="2"/>
  <c r="Z227" i="2" s="1"/>
  <c r="U227" i="2"/>
  <c r="Q227" i="2"/>
  <c r="P227" i="2"/>
  <c r="M227" i="2"/>
  <c r="J227" i="2"/>
  <c r="I227" i="2"/>
  <c r="G227" i="2"/>
  <c r="Z226" i="2"/>
  <c r="Y226" i="2"/>
  <c r="X226" i="2"/>
  <c r="Y230" i="2" s="1"/>
  <c r="U226" i="2"/>
  <c r="P226" i="2"/>
  <c r="R226" i="2" s="1"/>
  <c r="M226" i="2"/>
  <c r="J226" i="2"/>
  <c r="I226" i="2"/>
  <c r="G226" i="2"/>
  <c r="Z225" i="2"/>
  <c r="X225" i="2"/>
  <c r="U225" i="2"/>
  <c r="R225" i="2"/>
  <c r="P225" i="2"/>
  <c r="M225" i="2"/>
  <c r="J225" i="2"/>
  <c r="I225" i="2"/>
  <c r="G225" i="2"/>
  <c r="X224" i="2"/>
  <c r="U224" i="2"/>
  <c r="P224" i="2"/>
  <c r="R224" i="2" s="1"/>
  <c r="M224" i="2"/>
  <c r="J224" i="2"/>
  <c r="I224" i="2"/>
  <c r="G224" i="2"/>
  <c r="X223" i="2"/>
  <c r="Z223" i="2" s="1"/>
  <c r="U223" i="2"/>
  <c r="R223" i="2"/>
  <c r="P223" i="2"/>
  <c r="Q234" i="2" s="1"/>
  <c r="M223" i="2"/>
  <c r="J223" i="2"/>
  <c r="I223" i="2"/>
  <c r="G223" i="2"/>
  <c r="Z222" i="2"/>
  <c r="X222" i="2"/>
  <c r="U222" i="2"/>
  <c r="P222" i="2"/>
  <c r="M222" i="2"/>
  <c r="J222" i="2"/>
  <c r="I222" i="2"/>
  <c r="G222" i="2"/>
  <c r="Z221" i="2"/>
  <c r="X221" i="2"/>
  <c r="U221" i="2"/>
  <c r="R221" i="2"/>
  <c r="P221" i="2"/>
  <c r="M221" i="2"/>
  <c r="J221" i="2"/>
  <c r="I221" i="2"/>
  <c r="G221" i="2"/>
  <c r="Z220" i="2"/>
  <c r="X220" i="2"/>
  <c r="U220" i="2"/>
  <c r="R220" i="2"/>
  <c r="P220" i="2"/>
  <c r="M220" i="2"/>
  <c r="J220" i="2"/>
  <c r="I220" i="2"/>
  <c r="G220" i="2"/>
  <c r="Z219" i="2"/>
  <c r="X219" i="2"/>
  <c r="U219" i="2"/>
  <c r="P219" i="2"/>
  <c r="Q230" i="2" s="1"/>
  <c r="M219" i="2"/>
  <c r="J219" i="2"/>
  <c r="K230" i="2" s="1"/>
  <c r="I219" i="2"/>
  <c r="G219" i="2"/>
  <c r="X218" i="2"/>
  <c r="U218" i="2"/>
  <c r="P218" i="2"/>
  <c r="R218" i="2" s="1"/>
  <c r="M218" i="2"/>
  <c r="J218" i="2"/>
  <c r="K229" i="2" s="1"/>
  <c r="I218" i="2"/>
  <c r="G218" i="2"/>
  <c r="X217" i="2"/>
  <c r="Z217" i="2" s="1"/>
  <c r="U217" i="2"/>
  <c r="R217" i="2"/>
  <c r="Q217" i="2"/>
  <c r="P217" i="2"/>
  <c r="M217" i="2"/>
  <c r="J217" i="2"/>
  <c r="I217" i="2"/>
  <c r="G217" i="2"/>
  <c r="X216" i="2"/>
  <c r="U216" i="2"/>
  <c r="P216" i="2"/>
  <c r="R216" i="2" s="1"/>
  <c r="M216" i="2"/>
  <c r="J216" i="2"/>
  <c r="I216" i="2"/>
  <c r="G216" i="2"/>
  <c r="X215" i="2"/>
  <c r="Z215" i="2" s="1"/>
  <c r="U215" i="2"/>
  <c r="P215" i="2"/>
  <c r="M215" i="2"/>
  <c r="J215" i="2"/>
  <c r="I215" i="2"/>
  <c r="G215" i="2"/>
  <c r="Z214" i="2"/>
  <c r="X214" i="2"/>
  <c r="U214" i="2"/>
  <c r="P214" i="2"/>
  <c r="R214" i="2" s="1"/>
  <c r="M214" i="2"/>
  <c r="J214" i="2"/>
  <c r="I214" i="2"/>
  <c r="G214" i="2"/>
  <c r="X213" i="2"/>
  <c r="U213" i="2"/>
  <c r="R213" i="2"/>
  <c r="Q213" i="2"/>
  <c r="P213" i="2"/>
  <c r="Q224" i="2" s="1"/>
  <c r="M213" i="2"/>
  <c r="J213" i="2"/>
  <c r="I213" i="2"/>
  <c r="G213" i="2"/>
  <c r="X212" i="2"/>
  <c r="Z212" i="2" s="1"/>
  <c r="U212" i="2"/>
  <c r="P212" i="2"/>
  <c r="M212" i="2"/>
  <c r="J212" i="2"/>
  <c r="I212" i="2"/>
  <c r="G212" i="2"/>
  <c r="Z211" i="2"/>
  <c r="X211" i="2"/>
  <c r="U211" i="2"/>
  <c r="P211" i="2"/>
  <c r="R211" i="2" s="1"/>
  <c r="M211" i="2"/>
  <c r="J211" i="2"/>
  <c r="I211" i="2"/>
  <c r="G211" i="2"/>
  <c r="X210" i="2"/>
  <c r="U210" i="2"/>
  <c r="P210" i="2"/>
  <c r="R210" i="2" s="1"/>
  <c r="M210" i="2"/>
  <c r="J210" i="2"/>
  <c r="I210" i="2"/>
  <c r="G210" i="2"/>
  <c r="Z209" i="2"/>
  <c r="X209" i="2"/>
  <c r="U209" i="2"/>
  <c r="R209" i="2"/>
  <c r="P209" i="2"/>
  <c r="M209" i="2"/>
  <c r="J209" i="2"/>
  <c r="I209" i="2"/>
  <c r="G209" i="2"/>
  <c r="X208" i="2"/>
  <c r="Z208" i="2" s="1"/>
  <c r="U208" i="2"/>
  <c r="R208" i="2"/>
  <c r="P208" i="2"/>
  <c r="M208" i="2"/>
  <c r="J208" i="2"/>
  <c r="I208" i="2"/>
  <c r="G208" i="2"/>
  <c r="Z207" i="2"/>
  <c r="X207" i="2"/>
  <c r="U207" i="2"/>
  <c r="P207" i="2"/>
  <c r="M207" i="2"/>
  <c r="J207" i="2"/>
  <c r="I207" i="2"/>
  <c r="G207" i="2"/>
  <c r="X206" i="2"/>
  <c r="U206" i="2"/>
  <c r="P206" i="2"/>
  <c r="R206" i="2" s="1"/>
  <c r="M206" i="2"/>
  <c r="J206" i="2"/>
  <c r="I206" i="2"/>
  <c r="G206" i="2"/>
  <c r="X205" i="2"/>
  <c r="U205" i="2"/>
  <c r="R205" i="2"/>
  <c r="P205" i="2"/>
  <c r="M205" i="2"/>
  <c r="J205" i="2"/>
  <c r="I205" i="2"/>
  <c r="G205" i="2"/>
  <c r="X204" i="2"/>
  <c r="Z204" i="2" s="1"/>
  <c r="U204" i="2"/>
  <c r="R204" i="2"/>
  <c r="P204" i="2"/>
  <c r="M204" i="2"/>
  <c r="J204" i="2"/>
  <c r="K215" i="2" s="1"/>
  <c r="I204" i="2"/>
  <c r="G204" i="2"/>
  <c r="Z203" i="2"/>
  <c r="X203" i="2"/>
  <c r="U203" i="2"/>
  <c r="P203" i="2"/>
  <c r="M203" i="2"/>
  <c r="J203" i="2"/>
  <c r="I203" i="2"/>
  <c r="G203" i="2"/>
  <c r="X202" i="2"/>
  <c r="U202" i="2"/>
  <c r="P202" i="2"/>
  <c r="R202" i="2" s="1"/>
  <c r="M202" i="2"/>
  <c r="J202" i="2"/>
  <c r="I202" i="2"/>
  <c r="G202" i="2"/>
  <c r="Z201" i="2"/>
  <c r="X201" i="2"/>
  <c r="U201" i="2"/>
  <c r="R201" i="2"/>
  <c r="P201" i="2"/>
  <c r="M201" i="2"/>
  <c r="J201" i="2"/>
  <c r="I201" i="2"/>
  <c r="G201" i="2"/>
  <c r="X200" i="2"/>
  <c r="Z200" i="2" s="1"/>
  <c r="U200" i="2"/>
  <c r="R200" i="2"/>
  <c r="P200" i="2"/>
  <c r="M200" i="2"/>
  <c r="J200" i="2"/>
  <c r="I200" i="2"/>
  <c r="G200" i="2"/>
  <c r="Z199" i="2"/>
  <c r="X199" i="2"/>
  <c r="U199" i="2"/>
  <c r="P199" i="2"/>
  <c r="R199" i="2" s="1"/>
  <c r="M199" i="2"/>
  <c r="J199" i="2"/>
  <c r="K207" i="2" s="1"/>
  <c r="I199" i="2"/>
  <c r="G199" i="2"/>
  <c r="X198" i="2"/>
  <c r="U198" i="2"/>
  <c r="P198" i="2"/>
  <c r="R198" i="2" s="1"/>
  <c r="M198" i="2"/>
  <c r="J198" i="2"/>
  <c r="I198" i="2"/>
  <c r="G198" i="2"/>
  <c r="Z197" i="2"/>
  <c r="X197" i="2"/>
  <c r="U197" i="2"/>
  <c r="R197" i="2"/>
  <c r="P197" i="2"/>
  <c r="M197" i="2"/>
  <c r="J197" i="2"/>
  <c r="I197" i="2"/>
  <c r="G197" i="2"/>
  <c r="X196" i="2"/>
  <c r="U196" i="2"/>
  <c r="R196" i="2"/>
  <c r="P196" i="2"/>
  <c r="M196" i="2"/>
  <c r="J196" i="2"/>
  <c r="I196" i="2"/>
  <c r="G196" i="2"/>
  <c r="Z195" i="2"/>
  <c r="X195" i="2"/>
  <c r="U195" i="2"/>
  <c r="P195" i="2"/>
  <c r="R195" i="2" s="1"/>
  <c r="M195" i="2"/>
  <c r="K195" i="2"/>
  <c r="J195" i="2"/>
  <c r="I195" i="2"/>
  <c r="G195" i="2"/>
  <c r="X194" i="2"/>
  <c r="U194" i="2"/>
  <c r="P194" i="2"/>
  <c r="M194" i="2"/>
  <c r="J194" i="2"/>
  <c r="I194" i="2"/>
  <c r="G194" i="2"/>
  <c r="X193" i="2"/>
  <c r="U193" i="2"/>
  <c r="P193" i="2"/>
  <c r="R193" i="2" s="1"/>
  <c r="M193" i="2"/>
  <c r="J193" i="2"/>
  <c r="I193" i="2"/>
  <c r="G193" i="2"/>
  <c r="X192" i="2"/>
  <c r="Z192" i="2" s="1"/>
  <c r="U192" i="2"/>
  <c r="P192" i="2"/>
  <c r="Q203" i="2" s="1"/>
  <c r="M192" i="2"/>
  <c r="J192" i="2"/>
  <c r="I192" i="2"/>
  <c r="G192" i="2"/>
  <c r="X191" i="2"/>
  <c r="Z191" i="2" s="1"/>
  <c r="U191" i="2"/>
  <c r="P191" i="2"/>
  <c r="R191" i="2" s="1"/>
  <c r="M191" i="2"/>
  <c r="J191" i="2"/>
  <c r="I191" i="2"/>
  <c r="G191" i="2"/>
  <c r="X190" i="2"/>
  <c r="Y201" i="2" s="1"/>
  <c r="U190" i="2"/>
  <c r="R190" i="2"/>
  <c r="P190" i="2"/>
  <c r="M190" i="2"/>
  <c r="J190" i="2"/>
  <c r="K201" i="2" s="1"/>
  <c r="I190" i="2"/>
  <c r="G190" i="2"/>
  <c r="X189" i="2"/>
  <c r="U189" i="2"/>
  <c r="P189" i="2"/>
  <c r="R189" i="2" s="1"/>
  <c r="M189" i="2"/>
  <c r="J189" i="2"/>
  <c r="I189" i="2"/>
  <c r="G189" i="2"/>
  <c r="X188" i="2"/>
  <c r="Z188" i="2" s="1"/>
  <c r="U188" i="2"/>
  <c r="P188" i="2"/>
  <c r="M188" i="2"/>
  <c r="J188" i="2"/>
  <c r="K199" i="2" s="1"/>
  <c r="I188" i="2"/>
  <c r="G188" i="2"/>
  <c r="X187" i="2"/>
  <c r="Z187" i="2" s="1"/>
  <c r="U187" i="2"/>
  <c r="P187" i="2"/>
  <c r="R187" i="2" s="1"/>
  <c r="M187" i="2"/>
  <c r="J187" i="2"/>
  <c r="K198" i="2" s="1"/>
  <c r="I187" i="2"/>
  <c r="G187" i="2"/>
  <c r="Z186" i="2"/>
  <c r="X186" i="2"/>
  <c r="U186" i="2"/>
  <c r="R186" i="2"/>
  <c r="Q186" i="2"/>
  <c r="P186" i="2"/>
  <c r="M186" i="2"/>
  <c r="J186" i="2"/>
  <c r="I186" i="2"/>
  <c r="G186" i="2"/>
  <c r="X185" i="2"/>
  <c r="U185" i="2"/>
  <c r="P185" i="2"/>
  <c r="M185" i="2"/>
  <c r="J185" i="2"/>
  <c r="I185" i="2"/>
  <c r="G185" i="2"/>
  <c r="X184" i="2"/>
  <c r="U184" i="2"/>
  <c r="P184" i="2"/>
  <c r="M184" i="2"/>
  <c r="J184" i="2"/>
  <c r="I184" i="2"/>
  <c r="G184" i="2"/>
  <c r="X183" i="2"/>
  <c r="U183" i="2"/>
  <c r="P183" i="2"/>
  <c r="M183" i="2"/>
  <c r="J183" i="2"/>
  <c r="I183" i="2"/>
  <c r="G183" i="2"/>
  <c r="X182" i="2"/>
  <c r="U182" i="2"/>
  <c r="R182" i="2"/>
  <c r="P182" i="2"/>
  <c r="M182" i="2"/>
  <c r="J182" i="2"/>
  <c r="K193" i="2" s="1"/>
  <c r="I182" i="2"/>
  <c r="G182" i="2"/>
  <c r="X181" i="2"/>
  <c r="Z181" i="2" s="1"/>
  <c r="U181" i="2"/>
  <c r="P181" i="2"/>
  <c r="Q191" i="2" s="1"/>
  <c r="M181" i="2"/>
  <c r="J181" i="2"/>
  <c r="I181" i="2"/>
  <c r="G181" i="2"/>
  <c r="X180" i="2"/>
  <c r="Z180" i="2" s="1"/>
  <c r="U180" i="2"/>
  <c r="P180" i="2"/>
  <c r="R180" i="2" s="1"/>
  <c r="M180" i="2"/>
  <c r="J180" i="2"/>
  <c r="I180" i="2"/>
  <c r="G180" i="2"/>
  <c r="X179" i="2"/>
  <c r="U179" i="2"/>
  <c r="P179" i="2"/>
  <c r="R179" i="2" s="1"/>
  <c r="M179" i="2"/>
  <c r="J179" i="2"/>
  <c r="I179" i="2"/>
  <c r="G179" i="2"/>
  <c r="Z178" i="2"/>
  <c r="X178" i="2"/>
  <c r="U178" i="2"/>
  <c r="R178" i="2"/>
  <c r="P178" i="2"/>
  <c r="M178" i="2"/>
  <c r="J178" i="2"/>
  <c r="I178" i="2"/>
  <c r="G178" i="2"/>
  <c r="X177" i="2"/>
  <c r="Z177" i="2" s="1"/>
  <c r="U177" i="2"/>
  <c r="P177" i="2"/>
  <c r="M177" i="2"/>
  <c r="J177" i="2"/>
  <c r="I177" i="2"/>
  <c r="G177" i="2"/>
  <c r="X176" i="2"/>
  <c r="Z176" i="2" s="1"/>
  <c r="U176" i="2"/>
  <c r="P176" i="2"/>
  <c r="M176" i="2"/>
  <c r="K176" i="2"/>
  <c r="J176" i="2"/>
  <c r="I176" i="2"/>
  <c r="G176" i="2"/>
  <c r="X175" i="2"/>
  <c r="U175" i="2"/>
  <c r="P175" i="2"/>
  <c r="R175" i="2" s="1"/>
  <c r="M175" i="2"/>
  <c r="J175" i="2"/>
  <c r="I175" i="2"/>
  <c r="G175" i="2"/>
  <c r="X174" i="2"/>
  <c r="Z174" i="2" s="1"/>
  <c r="U174" i="2"/>
  <c r="R174" i="2"/>
  <c r="P174" i="2"/>
  <c r="M174" i="2"/>
  <c r="J174" i="2"/>
  <c r="I174" i="2"/>
  <c r="G174" i="2"/>
  <c r="X173" i="2"/>
  <c r="Z173" i="2" s="1"/>
  <c r="U173" i="2"/>
  <c r="P173" i="2"/>
  <c r="Q184" i="2" s="1"/>
  <c r="M173" i="2"/>
  <c r="J173" i="2"/>
  <c r="I173" i="2"/>
  <c r="G173" i="2"/>
  <c r="X172" i="2"/>
  <c r="Y179" i="2" s="1"/>
  <c r="U172" i="2"/>
  <c r="P172" i="2"/>
  <c r="R172" i="2" s="1"/>
  <c r="M172" i="2"/>
  <c r="J172" i="2"/>
  <c r="I172" i="2"/>
  <c r="G172" i="2"/>
  <c r="X171" i="2"/>
  <c r="U171" i="2"/>
  <c r="P171" i="2"/>
  <c r="R171" i="2" s="1"/>
  <c r="M171" i="2"/>
  <c r="J171" i="2"/>
  <c r="I171" i="2"/>
  <c r="G171" i="2"/>
  <c r="Z170" i="2"/>
  <c r="X170" i="2"/>
  <c r="U170" i="2"/>
  <c r="R170" i="2"/>
  <c r="P170" i="2"/>
  <c r="M170" i="2"/>
  <c r="J170" i="2"/>
  <c r="I170" i="2"/>
  <c r="G170" i="2"/>
  <c r="X169" i="2"/>
  <c r="Z169" i="2" s="1"/>
  <c r="U169" i="2"/>
  <c r="P169" i="2"/>
  <c r="M169" i="2"/>
  <c r="J169" i="2"/>
  <c r="I169" i="2"/>
  <c r="G169" i="2"/>
  <c r="X168" i="2"/>
  <c r="Z168" i="2" s="1"/>
  <c r="U168" i="2"/>
  <c r="P168" i="2"/>
  <c r="Q176" i="2" s="1"/>
  <c r="M168" i="2"/>
  <c r="K168" i="2"/>
  <c r="J168" i="2"/>
  <c r="I168" i="2"/>
  <c r="G168" i="2"/>
  <c r="X167" i="2"/>
  <c r="U167" i="2"/>
  <c r="P167" i="2"/>
  <c r="R167" i="2" s="1"/>
  <c r="M167" i="2"/>
  <c r="J167" i="2"/>
  <c r="I167" i="2"/>
  <c r="G167" i="2"/>
  <c r="X166" i="2"/>
  <c r="U166" i="2"/>
  <c r="R166" i="2"/>
  <c r="P166" i="2"/>
  <c r="M166" i="2"/>
  <c r="J166" i="2"/>
  <c r="K177" i="2" s="1"/>
  <c r="I166" i="2"/>
  <c r="G166" i="2"/>
  <c r="X165" i="2"/>
  <c r="Z165" i="2" s="1"/>
  <c r="U165" i="2"/>
  <c r="R165" i="2"/>
  <c r="P165" i="2"/>
  <c r="M165" i="2"/>
  <c r="J165" i="2"/>
  <c r="I165" i="2"/>
  <c r="G165" i="2"/>
  <c r="Z164" i="2"/>
  <c r="X164" i="2"/>
  <c r="U164" i="2"/>
  <c r="P164" i="2"/>
  <c r="R164" i="2" s="1"/>
  <c r="M164" i="2"/>
  <c r="J164" i="2"/>
  <c r="K175" i="2" s="1"/>
  <c r="I164" i="2"/>
  <c r="G164" i="2"/>
  <c r="X163" i="2"/>
  <c r="U163" i="2"/>
  <c r="P163" i="2"/>
  <c r="R163" i="2" s="1"/>
  <c r="M163" i="2"/>
  <c r="J163" i="2"/>
  <c r="I163" i="2"/>
  <c r="G163" i="2"/>
  <c r="Z162" i="2"/>
  <c r="X162" i="2"/>
  <c r="U162" i="2"/>
  <c r="R162" i="2"/>
  <c r="P162" i="2"/>
  <c r="M162" i="2"/>
  <c r="J162" i="2"/>
  <c r="I162" i="2"/>
  <c r="G162" i="2"/>
  <c r="X161" i="2"/>
  <c r="Z161" i="2" s="1"/>
  <c r="U161" i="2"/>
  <c r="P161" i="2"/>
  <c r="Q172" i="2" s="1"/>
  <c r="M161" i="2"/>
  <c r="J161" i="2"/>
  <c r="I161" i="2"/>
  <c r="G161" i="2"/>
  <c r="X160" i="2"/>
  <c r="Z160" i="2" s="1"/>
  <c r="U160" i="2"/>
  <c r="P160" i="2"/>
  <c r="Q170" i="2" s="1"/>
  <c r="M160" i="2"/>
  <c r="J160" i="2"/>
  <c r="I160" i="2"/>
  <c r="G160" i="2"/>
  <c r="X159" i="2"/>
  <c r="U159" i="2"/>
  <c r="P159" i="2"/>
  <c r="R159" i="2" s="1"/>
  <c r="M159" i="2"/>
  <c r="J159" i="2"/>
  <c r="I159" i="2"/>
  <c r="G159" i="2"/>
  <c r="X158" i="2"/>
  <c r="Y169" i="2" s="1"/>
  <c r="U158" i="2"/>
  <c r="R158" i="2"/>
  <c r="P158" i="2"/>
  <c r="M158" i="2"/>
  <c r="J158" i="2"/>
  <c r="K169" i="2" s="1"/>
  <c r="I158" i="2"/>
  <c r="G158" i="2"/>
  <c r="X157" i="2"/>
  <c r="Z157" i="2" s="1"/>
  <c r="U157" i="2"/>
  <c r="P157" i="2"/>
  <c r="Q165" i="2" s="1"/>
  <c r="M157" i="2"/>
  <c r="J157" i="2"/>
  <c r="I157" i="2"/>
  <c r="G157" i="2"/>
  <c r="X156" i="2"/>
  <c r="U156" i="2"/>
  <c r="P156" i="2"/>
  <c r="R156" i="2" s="1"/>
  <c r="M156" i="2"/>
  <c r="J156" i="2"/>
  <c r="K167" i="2" s="1"/>
  <c r="I156" i="2"/>
  <c r="G156" i="2"/>
  <c r="X155" i="2"/>
  <c r="U155" i="2"/>
  <c r="P155" i="2"/>
  <c r="R155" i="2" s="1"/>
  <c r="M155" i="2"/>
  <c r="J155" i="2"/>
  <c r="I155" i="2"/>
  <c r="G155" i="2"/>
  <c r="Z154" i="2"/>
  <c r="X154" i="2"/>
  <c r="U154" i="2"/>
  <c r="R154" i="2"/>
  <c r="Q154" i="2"/>
  <c r="P154" i="2"/>
  <c r="M154" i="2"/>
  <c r="J154" i="2"/>
  <c r="I154" i="2"/>
  <c r="G154" i="2"/>
  <c r="X153" i="2"/>
  <c r="Z153" i="2" s="1"/>
  <c r="U153" i="2"/>
  <c r="P153" i="2"/>
  <c r="M153" i="2"/>
  <c r="J153" i="2"/>
  <c r="I153" i="2"/>
  <c r="G153" i="2"/>
  <c r="X152" i="2"/>
  <c r="Z152" i="2" s="1"/>
  <c r="U152" i="2"/>
  <c r="P152" i="2"/>
  <c r="M152" i="2"/>
  <c r="J152" i="2"/>
  <c r="I152" i="2"/>
  <c r="G152" i="2"/>
  <c r="X151" i="2"/>
  <c r="U151" i="2"/>
  <c r="P151" i="2"/>
  <c r="R151" i="2" s="1"/>
  <c r="M151" i="2"/>
  <c r="J151" i="2"/>
  <c r="I151" i="2"/>
  <c r="G151" i="2"/>
  <c r="Z150" i="2"/>
  <c r="X150" i="2"/>
  <c r="U150" i="2"/>
  <c r="R150" i="2"/>
  <c r="P150" i="2"/>
  <c r="M150" i="2"/>
  <c r="J150" i="2"/>
  <c r="K161" i="2" s="1"/>
  <c r="I150" i="2"/>
  <c r="G150" i="2"/>
  <c r="X149" i="2"/>
  <c r="Z149" i="2" s="1"/>
  <c r="U149" i="2"/>
  <c r="P149" i="2"/>
  <c r="Q159" i="2" s="1"/>
  <c r="M149" i="2"/>
  <c r="J149" i="2"/>
  <c r="I149" i="2"/>
  <c r="G149" i="2"/>
  <c r="X148" i="2"/>
  <c r="Z148" i="2" s="1"/>
  <c r="U148" i="2"/>
  <c r="P148" i="2"/>
  <c r="R148" i="2" s="1"/>
  <c r="M148" i="2"/>
  <c r="J148" i="2"/>
  <c r="I148" i="2"/>
  <c r="G148" i="2"/>
  <c r="X147" i="2"/>
  <c r="U147" i="2"/>
  <c r="P147" i="2"/>
  <c r="R147" i="2" s="1"/>
  <c r="M147" i="2"/>
  <c r="J147" i="2"/>
  <c r="I147" i="2"/>
  <c r="G147" i="2"/>
  <c r="Z146" i="2"/>
  <c r="X146" i="2"/>
  <c r="U146" i="2"/>
  <c r="R146" i="2"/>
  <c r="P146" i="2"/>
  <c r="M146" i="2"/>
  <c r="J146" i="2"/>
  <c r="I146" i="2"/>
  <c r="G146" i="2"/>
  <c r="X145" i="2"/>
  <c r="Z145" i="2" s="1"/>
  <c r="U145" i="2"/>
  <c r="P145" i="2"/>
  <c r="M145" i="2"/>
  <c r="J145" i="2"/>
  <c r="I145" i="2"/>
  <c r="G145" i="2"/>
  <c r="X144" i="2"/>
  <c r="Z144" i="2" s="1"/>
  <c r="U144" i="2"/>
  <c r="P144" i="2"/>
  <c r="M144" i="2"/>
  <c r="K144" i="2"/>
  <c r="J144" i="2"/>
  <c r="I144" i="2"/>
  <c r="G144" i="2"/>
  <c r="X143" i="2"/>
  <c r="U143" i="2"/>
  <c r="P143" i="2"/>
  <c r="R143" i="2" s="1"/>
  <c r="M143" i="2"/>
  <c r="J143" i="2"/>
  <c r="I143" i="2"/>
  <c r="G143" i="2"/>
  <c r="X142" i="2"/>
  <c r="Z142" i="2" s="1"/>
  <c r="U142" i="2"/>
  <c r="R142" i="2"/>
  <c r="P142" i="2"/>
  <c r="M142" i="2"/>
  <c r="J142" i="2"/>
  <c r="I142" i="2"/>
  <c r="G142" i="2"/>
  <c r="X141" i="2"/>
  <c r="Z141" i="2" s="1"/>
  <c r="U141" i="2"/>
  <c r="P141" i="2"/>
  <c r="Q152" i="2" s="1"/>
  <c r="M141" i="2"/>
  <c r="J141" i="2"/>
  <c r="I141" i="2"/>
  <c r="G141" i="2"/>
  <c r="X140" i="2"/>
  <c r="Y147" i="2" s="1"/>
  <c r="U140" i="2"/>
  <c r="P140" i="2"/>
  <c r="R140" i="2" s="1"/>
  <c r="M140" i="2"/>
  <c r="J140" i="2"/>
  <c r="I140" i="2"/>
  <c r="G140" i="2"/>
  <c r="X139" i="2"/>
  <c r="U139" i="2"/>
  <c r="P139" i="2"/>
  <c r="R139" i="2" s="1"/>
  <c r="M139" i="2"/>
  <c r="J139" i="2"/>
  <c r="I139" i="2"/>
  <c r="G139" i="2"/>
  <c r="Z138" i="2"/>
  <c r="X138" i="2"/>
  <c r="U138" i="2"/>
  <c r="R138" i="2"/>
  <c r="P138" i="2"/>
  <c r="M138" i="2"/>
  <c r="J138" i="2"/>
  <c r="I138" i="2"/>
  <c r="G138" i="2"/>
  <c r="X137" i="2"/>
  <c r="Z137" i="2" s="1"/>
  <c r="U137" i="2"/>
  <c r="P137" i="2"/>
  <c r="M137" i="2"/>
  <c r="J137" i="2"/>
  <c r="I137" i="2"/>
  <c r="G137" i="2"/>
  <c r="X136" i="2"/>
  <c r="Z136" i="2" s="1"/>
  <c r="U136" i="2"/>
  <c r="P136" i="2"/>
  <c r="Q144" i="2" s="1"/>
  <c r="M136" i="2"/>
  <c r="K136" i="2"/>
  <c r="J136" i="2"/>
  <c r="I136" i="2"/>
  <c r="G136" i="2"/>
  <c r="X135" i="2"/>
  <c r="U135" i="2"/>
  <c r="P135" i="2"/>
  <c r="R135" i="2" s="1"/>
  <c r="M135" i="2"/>
  <c r="J135" i="2"/>
  <c r="I135" i="2"/>
  <c r="G135" i="2"/>
  <c r="X134" i="2"/>
  <c r="Y139" i="2" s="1"/>
  <c r="U134" i="2"/>
  <c r="R134" i="2"/>
  <c r="P134" i="2"/>
  <c r="M134" i="2"/>
  <c r="J134" i="2"/>
  <c r="K145" i="2" s="1"/>
  <c r="I134" i="2"/>
  <c r="G134" i="2"/>
  <c r="X133" i="2"/>
  <c r="Z133" i="2" s="1"/>
  <c r="U133" i="2"/>
  <c r="R133" i="2"/>
  <c r="P133" i="2"/>
  <c r="M133" i="2"/>
  <c r="J133" i="2"/>
  <c r="I133" i="2"/>
  <c r="G133" i="2"/>
  <c r="Z132" i="2"/>
  <c r="X132" i="2"/>
  <c r="U132" i="2"/>
  <c r="P132" i="2"/>
  <c r="R132" i="2" s="1"/>
  <c r="M132" i="2"/>
  <c r="J132" i="2"/>
  <c r="K143" i="2" s="1"/>
  <c r="I132" i="2"/>
  <c r="G132" i="2"/>
  <c r="X131" i="2"/>
  <c r="U131" i="2"/>
  <c r="P131" i="2"/>
  <c r="R131" i="2" s="1"/>
  <c r="M131" i="2"/>
  <c r="J131" i="2"/>
  <c r="I131" i="2"/>
  <c r="G131" i="2"/>
  <c r="Z130" i="2"/>
  <c r="X130" i="2"/>
  <c r="U130" i="2"/>
  <c r="R130" i="2"/>
  <c r="P130" i="2"/>
  <c r="M130" i="2"/>
  <c r="J130" i="2"/>
  <c r="I130" i="2"/>
  <c r="G130" i="2"/>
  <c r="X129" i="2"/>
  <c r="Z129" i="2" s="1"/>
  <c r="U129" i="2"/>
  <c r="P129" i="2"/>
  <c r="Q140" i="2" s="1"/>
  <c r="M129" i="2"/>
  <c r="J129" i="2"/>
  <c r="I129" i="2"/>
  <c r="G129" i="2"/>
  <c r="X128" i="2"/>
  <c r="Z128" i="2" s="1"/>
  <c r="U128" i="2"/>
  <c r="P128" i="2"/>
  <c r="Q138" i="2" s="1"/>
  <c r="M128" i="2"/>
  <c r="J128" i="2"/>
  <c r="I128" i="2"/>
  <c r="G128" i="2"/>
  <c r="X127" i="2"/>
  <c r="U127" i="2"/>
  <c r="P127" i="2"/>
  <c r="R127" i="2" s="1"/>
  <c r="M127" i="2"/>
  <c r="J127" i="2"/>
  <c r="I127" i="2"/>
  <c r="G127" i="2"/>
  <c r="X126" i="2"/>
  <c r="Y137" i="2" s="1"/>
  <c r="U126" i="2"/>
  <c r="R126" i="2"/>
  <c r="P126" i="2"/>
  <c r="M126" i="2"/>
  <c r="J126" i="2"/>
  <c r="K137" i="2" s="1"/>
  <c r="I126" i="2"/>
  <c r="G126" i="2"/>
  <c r="X125" i="2"/>
  <c r="Z125" i="2" s="1"/>
  <c r="U125" i="2"/>
  <c r="P125" i="2"/>
  <c r="Q133" i="2" s="1"/>
  <c r="M125" i="2"/>
  <c r="J125" i="2"/>
  <c r="I125" i="2"/>
  <c r="G125" i="2"/>
  <c r="X124" i="2"/>
  <c r="U124" i="2"/>
  <c r="P124" i="2"/>
  <c r="R124" i="2" s="1"/>
  <c r="M124" i="2"/>
  <c r="J124" i="2"/>
  <c r="K135" i="2" s="1"/>
  <c r="I124" i="2"/>
  <c r="G124" i="2"/>
  <c r="X123" i="2"/>
  <c r="U123" i="2"/>
  <c r="P123" i="2"/>
  <c r="R123" i="2" s="1"/>
  <c r="M123" i="2"/>
  <c r="J123" i="2"/>
  <c r="I123" i="2"/>
  <c r="G123" i="2"/>
  <c r="Z122" i="2"/>
  <c r="X122" i="2"/>
  <c r="U122" i="2"/>
  <c r="R122" i="2"/>
  <c r="Q122" i="2"/>
  <c r="P122" i="2"/>
  <c r="M122" i="2"/>
  <c r="J122" i="2"/>
  <c r="I122" i="2"/>
  <c r="G122" i="2"/>
  <c r="X121" i="2"/>
  <c r="Z121" i="2" s="1"/>
  <c r="U121" i="2"/>
  <c r="P121" i="2"/>
  <c r="M121" i="2"/>
  <c r="J121" i="2"/>
  <c r="I121" i="2"/>
  <c r="G121" i="2"/>
  <c r="X120" i="2"/>
  <c r="Z120" i="2" s="1"/>
  <c r="U120" i="2"/>
  <c r="P120" i="2"/>
  <c r="M120" i="2"/>
  <c r="J120" i="2"/>
  <c r="I120" i="2"/>
  <c r="G120" i="2"/>
  <c r="X119" i="2"/>
  <c r="U119" i="2"/>
  <c r="P119" i="2"/>
  <c r="R119" i="2" s="1"/>
  <c r="M119" i="2"/>
  <c r="J119" i="2"/>
  <c r="I119" i="2"/>
  <c r="G119" i="2"/>
  <c r="X118" i="2"/>
  <c r="U118" i="2"/>
  <c r="R118" i="2"/>
  <c r="P118" i="2"/>
  <c r="M118" i="2"/>
  <c r="J118" i="2"/>
  <c r="K129" i="2" s="1"/>
  <c r="I118" i="2"/>
  <c r="G118" i="2"/>
  <c r="X117" i="2"/>
  <c r="Z117" i="2" s="1"/>
  <c r="U117" i="2"/>
  <c r="P117" i="2"/>
  <c r="Q127" i="2" s="1"/>
  <c r="M117" i="2"/>
  <c r="J117" i="2"/>
  <c r="I117" i="2"/>
  <c r="G117" i="2"/>
  <c r="X116" i="2"/>
  <c r="Z116" i="2" s="1"/>
  <c r="U116" i="2"/>
  <c r="P116" i="2"/>
  <c r="R116" i="2" s="1"/>
  <c r="M116" i="2"/>
  <c r="J116" i="2"/>
  <c r="I116" i="2"/>
  <c r="G116" i="2"/>
  <c r="X115" i="2"/>
  <c r="U115" i="2"/>
  <c r="P115" i="2"/>
  <c r="R115" i="2" s="1"/>
  <c r="M115" i="2"/>
  <c r="J115" i="2"/>
  <c r="I115" i="2"/>
  <c r="G115" i="2"/>
  <c r="Z114" i="2"/>
  <c r="X114" i="2"/>
  <c r="U114" i="2"/>
  <c r="R114" i="2"/>
  <c r="P114" i="2"/>
  <c r="M114" i="2"/>
  <c r="J114" i="2"/>
  <c r="I114" i="2"/>
  <c r="G114" i="2"/>
  <c r="X113" i="2"/>
  <c r="Z113" i="2" s="1"/>
  <c r="U113" i="2"/>
  <c r="P113" i="2"/>
  <c r="M113" i="2"/>
  <c r="J113" i="2"/>
  <c r="I113" i="2"/>
  <c r="G113" i="2"/>
  <c r="X112" i="2"/>
  <c r="Z112" i="2" s="1"/>
  <c r="U112" i="2"/>
  <c r="P112" i="2"/>
  <c r="M112" i="2"/>
  <c r="K112" i="2"/>
  <c r="J112" i="2"/>
  <c r="I112" i="2"/>
  <c r="G112" i="2"/>
  <c r="X111" i="2"/>
  <c r="U111" i="2"/>
  <c r="P111" i="2"/>
  <c r="R111" i="2" s="1"/>
  <c r="M111" i="2"/>
  <c r="J111" i="2"/>
  <c r="I111" i="2"/>
  <c r="G111" i="2"/>
  <c r="X110" i="2"/>
  <c r="U110" i="2"/>
  <c r="R110" i="2"/>
  <c r="P110" i="2"/>
  <c r="M110" i="2"/>
  <c r="J110" i="2"/>
  <c r="I110" i="2"/>
  <c r="G110" i="2"/>
  <c r="X109" i="2"/>
  <c r="Z109" i="2" s="1"/>
  <c r="U109" i="2"/>
  <c r="P109" i="2"/>
  <c r="Q120" i="2" s="1"/>
  <c r="M109" i="2"/>
  <c r="J109" i="2"/>
  <c r="I109" i="2"/>
  <c r="G109" i="2"/>
  <c r="X108" i="2"/>
  <c r="Y115" i="2" s="1"/>
  <c r="U108" i="2"/>
  <c r="P108" i="2"/>
  <c r="R108" i="2" s="1"/>
  <c r="M108" i="2"/>
  <c r="J108" i="2"/>
  <c r="I108" i="2"/>
  <c r="G108" i="2"/>
  <c r="X107" i="2"/>
  <c r="U107" i="2"/>
  <c r="P107" i="2"/>
  <c r="R107" i="2" s="1"/>
  <c r="M107" i="2"/>
  <c r="J107" i="2"/>
  <c r="I107" i="2"/>
  <c r="G107" i="2"/>
  <c r="Z106" i="2"/>
  <c r="X106" i="2"/>
  <c r="U106" i="2"/>
  <c r="R106" i="2"/>
  <c r="P106" i="2"/>
  <c r="M106" i="2"/>
  <c r="J106" i="2"/>
  <c r="I106" i="2"/>
  <c r="G106" i="2"/>
  <c r="X105" i="2"/>
  <c r="Z105" i="2" s="1"/>
  <c r="U105" i="2"/>
  <c r="P105" i="2"/>
  <c r="M105" i="2"/>
  <c r="J105" i="2"/>
  <c r="I105" i="2"/>
  <c r="G105" i="2"/>
  <c r="X104" i="2"/>
  <c r="Z104" i="2" s="1"/>
  <c r="U104" i="2"/>
  <c r="P104" i="2"/>
  <c r="Q111" i="2" s="1"/>
  <c r="M104" i="2"/>
  <c r="J104" i="2"/>
  <c r="I104" i="2"/>
  <c r="G104" i="2"/>
  <c r="X103" i="2"/>
  <c r="U103" i="2"/>
  <c r="Q103" i="2"/>
  <c r="P103" i="2"/>
  <c r="R103" i="2" s="1"/>
  <c r="M103" i="2"/>
  <c r="J103" i="2"/>
  <c r="I103" i="2"/>
  <c r="G103" i="2"/>
  <c r="X102" i="2"/>
  <c r="U102" i="2"/>
  <c r="R102" i="2"/>
  <c r="P102" i="2"/>
  <c r="M102" i="2"/>
  <c r="J102" i="2"/>
  <c r="K113" i="2" s="1"/>
  <c r="I102" i="2"/>
  <c r="G102" i="2"/>
  <c r="X101" i="2"/>
  <c r="Z101" i="2" s="1"/>
  <c r="U101" i="2"/>
  <c r="P101" i="2"/>
  <c r="R101" i="2" s="1"/>
  <c r="M101" i="2"/>
  <c r="J101" i="2"/>
  <c r="I101" i="2"/>
  <c r="G101" i="2"/>
  <c r="Z100" i="2"/>
  <c r="X100" i="2"/>
  <c r="U100" i="2"/>
  <c r="P100" i="2"/>
  <c r="R100" i="2" s="1"/>
  <c r="M100" i="2"/>
  <c r="J100" i="2"/>
  <c r="K111" i="2" s="1"/>
  <c r="I100" i="2"/>
  <c r="G100" i="2"/>
  <c r="X99" i="2"/>
  <c r="U99" i="2"/>
  <c r="P99" i="2"/>
  <c r="M99" i="2"/>
  <c r="J99" i="2"/>
  <c r="K110" i="2" s="1"/>
  <c r="I99" i="2"/>
  <c r="G99" i="2"/>
  <c r="X98" i="2"/>
  <c r="U98" i="2"/>
  <c r="R98" i="2"/>
  <c r="P98" i="2"/>
  <c r="M98" i="2"/>
  <c r="J98" i="2"/>
  <c r="I98" i="2"/>
  <c r="G98" i="2"/>
  <c r="X97" i="2"/>
  <c r="Y107" i="2" s="1"/>
  <c r="U97" i="2"/>
  <c r="R97" i="2"/>
  <c r="P97" i="2"/>
  <c r="M97" i="2"/>
  <c r="J97" i="2"/>
  <c r="I97" i="2"/>
  <c r="G97" i="2"/>
  <c r="Z96" i="2"/>
  <c r="Y96" i="2"/>
  <c r="X96" i="2"/>
  <c r="U96" i="2"/>
  <c r="R96" i="2"/>
  <c r="P96" i="2"/>
  <c r="M96" i="2"/>
  <c r="J96" i="2"/>
  <c r="K107" i="2" s="1"/>
  <c r="I96" i="2"/>
  <c r="G96" i="2"/>
  <c r="X95" i="2"/>
  <c r="U95" i="2"/>
  <c r="P95" i="2"/>
  <c r="Q106" i="2" s="1"/>
  <c r="M95" i="2"/>
  <c r="J95" i="2"/>
  <c r="I95" i="2"/>
  <c r="G95" i="2"/>
  <c r="X94" i="2"/>
  <c r="U94" i="2"/>
  <c r="R94" i="2"/>
  <c r="P94" i="2"/>
  <c r="M94" i="2"/>
  <c r="J94" i="2"/>
  <c r="I94" i="2"/>
  <c r="Z93" i="2"/>
  <c r="X93" i="2"/>
  <c r="U93" i="2"/>
  <c r="P93" i="2"/>
  <c r="R93" i="2" s="1"/>
  <c r="M93" i="2"/>
  <c r="J93" i="2"/>
  <c r="I93" i="2"/>
  <c r="X92" i="2"/>
  <c r="Y94" i="2" s="1"/>
  <c r="U92" i="2"/>
  <c r="P92" i="2"/>
  <c r="R92" i="2" s="1"/>
  <c r="M92" i="2"/>
  <c r="J92" i="2"/>
  <c r="I92" i="2"/>
  <c r="X91" i="2"/>
  <c r="U91" i="2"/>
  <c r="R91" i="2"/>
  <c r="P91" i="2"/>
  <c r="M91" i="2"/>
  <c r="J91" i="2"/>
  <c r="I91" i="2"/>
  <c r="Z90" i="2"/>
  <c r="Y90" i="2"/>
  <c r="X90" i="2"/>
  <c r="Y99" i="2" s="1"/>
  <c r="U90" i="2"/>
  <c r="R90" i="2"/>
  <c r="P90" i="2"/>
  <c r="M90" i="2"/>
  <c r="J90" i="2"/>
  <c r="I90" i="2"/>
  <c r="X89" i="2"/>
  <c r="Z89" i="2" s="1"/>
  <c r="U89" i="2"/>
  <c r="P89" i="2"/>
  <c r="J89" i="2"/>
  <c r="K94" i="2" s="1"/>
  <c r="X88" i="2"/>
  <c r="Z88" i="2" s="1"/>
  <c r="U88" i="2"/>
  <c r="P88" i="2"/>
  <c r="R88" i="2" s="1"/>
  <c r="Z87" i="2"/>
  <c r="X87" i="2"/>
  <c r="Y95" i="2" s="1"/>
  <c r="U87" i="2"/>
  <c r="R87" i="2"/>
  <c r="P87" i="2"/>
  <c r="X86" i="2"/>
  <c r="U86" i="2"/>
  <c r="P86" i="2"/>
  <c r="Q97" i="2" s="1"/>
  <c r="X85" i="2"/>
  <c r="Z85" i="2" s="1"/>
  <c r="U85" i="2"/>
  <c r="Q85" i="2"/>
  <c r="P85" i="2"/>
  <c r="X84" i="2"/>
  <c r="Z84" i="2" s="1"/>
  <c r="U84" i="2"/>
  <c r="P84" i="2"/>
  <c r="R84" i="2" s="1"/>
  <c r="X83" i="2"/>
  <c r="U83" i="2"/>
  <c r="P83" i="2"/>
  <c r="Z82" i="2"/>
  <c r="X82" i="2"/>
  <c r="U82" i="2"/>
  <c r="R82" i="2"/>
  <c r="Q82" i="2"/>
  <c r="P82" i="2"/>
  <c r="X81" i="2"/>
  <c r="Z81" i="2" s="1"/>
  <c r="U81" i="2"/>
  <c r="S81" i="2"/>
  <c r="R81" i="2"/>
  <c r="Q81" i="2"/>
  <c r="P81" i="2"/>
  <c r="X80" i="2"/>
  <c r="U80" i="2"/>
  <c r="R80" i="2"/>
  <c r="Q80" i="2"/>
  <c r="P80" i="2"/>
  <c r="X79" i="2"/>
  <c r="Z79" i="2" s="1"/>
  <c r="U79" i="2"/>
  <c r="R79" i="2"/>
  <c r="Q79" i="2"/>
  <c r="P79" i="2"/>
  <c r="X78" i="2"/>
  <c r="U78" i="2"/>
  <c r="R78" i="2"/>
  <c r="P78" i="2"/>
  <c r="X77" i="2"/>
  <c r="U77" i="2"/>
  <c r="P77" i="2"/>
  <c r="R77" i="2" s="1"/>
  <c r="X76" i="2"/>
  <c r="U76" i="2"/>
  <c r="R76" i="2"/>
  <c r="P76" i="2"/>
  <c r="X75" i="2"/>
  <c r="U75" i="2"/>
  <c r="R75" i="2"/>
  <c r="P75" i="2"/>
  <c r="Z74" i="2"/>
  <c r="X74" i="2"/>
  <c r="U74" i="2"/>
  <c r="P74" i="2"/>
  <c r="R74" i="2" s="1"/>
  <c r="S79" i="2" s="1"/>
  <c r="X73" i="2"/>
  <c r="Y84" i="2" s="1"/>
  <c r="U73" i="2"/>
  <c r="P73" i="2"/>
  <c r="R73" i="2" s="1"/>
  <c r="X72" i="2"/>
  <c r="U72" i="2"/>
  <c r="P72" i="2"/>
  <c r="R72" i="2" s="1"/>
  <c r="S82" i="2" s="1"/>
  <c r="X71" i="2"/>
  <c r="U71" i="2"/>
  <c r="R71" i="2"/>
  <c r="P71" i="2"/>
  <c r="X70" i="2"/>
  <c r="Z70" i="2" s="1"/>
  <c r="U70" i="2"/>
  <c r="R70" i="2"/>
  <c r="P70" i="2"/>
  <c r="X69" i="2"/>
  <c r="U69" i="2"/>
  <c r="P69" i="2"/>
  <c r="R69" i="2" s="1"/>
  <c r="Z68" i="2"/>
  <c r="Y68" i="2"/>
  <c r="X68" i="2"/>
  <c r="U68" i="2"/>
  <c r="P68" i="2"/>
  <c r="R68" i="2" s="1"/>
  <c r="X67" i="2"/>
  <c r="Y76" i="2" s="1"/>
  <c r="U67" i="2"/>
  <c r="P67" i="2"/>
  <c r="Z66" i="2"/>
  <c r="X66" i="2"/>
  <c r="U66" i="2"/>
  <c r="P66" i="2"/>
  <c r="R66" i="2" s="1"/>
  <c r="X65" i="2"/>
  <c r="Z65" i="2" s="1"/>
  <c r="U65" i="2"/>
  <c r="P65" i="2"/>
  <c r="R65" i="2" s="1"/>
  <c r="Y64" i="2"/>
  <c r="X64" i="2"/>
  <c r="Z64" i="2" s="1"/>
  <c r="U64" i="2"/>
  <c r="P64" i="2"/>
  <c r="X63" i="2"/>
  <c r="Y74" i="2" s="1"/>
  <c r="U63" i="2"/>
  <c r="R63" i="2"/>
  <c r="P63" i="2"/>
  <c r="Z62" i="2"/>
  <c r="Y62" i="2"/>
  <c r="X62" i="2"/>
  <c r="U62" i="2"/>
  <c r="R62" i="2"/>
  <c r="P62" i="2"/>
  <c r="Z61" i="2"/>
  <c r="X61" i="2"/>
  <c r="U61" i="2"/>
  <c r="P61" i="2"/>
  <c r="Z60" i="2"/>
  <c r="X60" i="2"/>
  <c r="U60" i="2"/>
  <c r="P60" i="2"/>
  <c r="Z59" i="2"/>
  <c r="X59" i="2"/>
  <c r="U59" i="2"/>
  <c r="P59" i="2"/>
  <c r="Q70" i="2" s="1"/>
  <c r="Z58" i="2"/>
  <c r="X58" i="2"/>
  <c r="U58" i="2"/>
  <c r="P58" i="2"/>
  <c r="Q69" i="2" s="1"/>
  <c r="X57" i="2"/>
  <c r="Z57" i="2" s="1"/>
  <c r="U57" i="2"/>
  <c r="P57" i="2"/>
  <c r="R57" i="2" s="1"/>
  <c r="X56" i="2"/>
  <c r="Z56" i="2" s="1"/>
  <c r="U56" i="2"/>
  <c r="P56" i="2"/>
  <c r="Z55" i="2"/>
  <c r="X55" i="2"/>
  <c r="U55" i="2"/>
  <c r="R55" i="2"/>
  <c r="P55" i="2"/>
  <c r="X54" i="2"/>
  <c r="U54" i="2"/>
  <c r="P54" i="2"/>
  <c r="R54" i="2" s="1"/>
  <c r="X53" i="2"/>
  <c r="Z53" i="2" s="1"/>
  <c r="U53" i="2"/>
  <c r="Q53" i="2"/>
  <c r="P53" i="2"/>
  <c r="R53" i="2" s="1"/>
  <c r="X52" i="2"/>
  <c r="Z52" i="2" s="1"/>
  <c r="U52" i="2"/>
  <c r="P52" i="2"/>
  <c r="Q60" i="2" s="1"/>
  <c r="X51" i="2"/>
  <c r="Z51" i="2" s="1"/>
  <c r="U51" i="2"/>
  <c r="P51" i="2"/>
  <c r="X50" i="2"/>
  <c r="Z50" i="2" s="1"/>
  <c r="U50" i="2"/>
  <c r="R50" i="2"/>
  <c r="P50" i="2"/>
  <c r="X49" i="2"/>
  <c r="Z49" i="2" s="1"/>
  <c r="U49" i="2"/>
  <c r="R49" i="2"/>
  <c r="P49" i="2"/>
  <c r="X48" i="2"/>
  <c r="Y59" i="2" s="1"/>
  <c r="U48" i="2"/>
  <c r="P48" i="2"/>
  <c r="R48" i="2" s="1"/>
  <c r="X47" i="2"/>
  <c r="U47" i="2"/>
  <c r="P47" i="2"/>
  <c r="R47" i="2" s="1"/>
  <c r="Z46" i="2"/>
  <c r="X46" i="2"/>
  <c r="U46" i="2"/>
  <c r="P46" i="2"/>
  <c r="R46" i="2" s="1"/>
  <c r="Z45" i="2"/>
  <c r="X45" i="2"/>
  <c r="U45" i="2"/>
  <c r="P45" i="2"/>
  <c r="Q56" i="2" s="1"/>
  <c r="Z44" i="2"/>
  <c r="X44" i="2"/>
  <c r="Y55" i="2" s="1"/>
  <c r="U44" i="2"/>
  <c r="P44" i="2"/>
  <c r="Q55" i="2" s="1"/>
  <c r="X43" i="2"/>
  <c r="Z43" i="2" s="1"/>
  <c r="U43" i="2"/>
  <c r="P43" i="2"/>
  <c r="X42" i="2"/>
  <c r="U42" i="2"/>
  <c r="R42" i="2"/>
  <c r="P42" i="2"/>
  <c r="X41" i="2"/>
  <c r="U41" i="2"/>
  <c r="R41" i="2"/>
  <c r="P41" i="2"/>
  <c r="X40" i="2"/>
  <c r="U40" i="2"/>
  <c r="P40" i="2"/>
  <c r="R40" i="2" s="1"/>
  <c r="Z39" i="2"/>
  <c r="X39" i="2"/>
  <c r="U39" i="2"/>
  <c r="P39" i="2"/>
  <c r="R39" i="2" s="1"/>
  <c r="X38" i="2"/>
  <c r="Y46" i="2" s="1"/>
  <c r="U38" i="2"/>
  <c r="P38" i="2"/>
  <c r="Z37" i="2"/>
  <c r="X37" i="2"/>
  <c r="U37" i="2"/>
  <c r="P37" i="2"/>
  <c r="Z36" i="2"/>
  <c r="X36" i="2"/>
  <c r="U36" i="2"/>
  <c r="P36" i="2"/>
  <c r="X35" i="2"/>
  <c r="Z35" i="2" s="1"/>
  <c r="U35" i="2"/>
  <c r="R35" i="2"/>
  <c r="P35" i="2"/>
  <c r="X34" i="2"/>
  <c r="Z34" i="2" s="1"/>
  <c r="U34" i="2"/>
  <c r="R34" i="2"/>
  <c r="P34" i="2"/>
  <c r="X33" i="2"/>
  <c r="U33" i="2"/>
  <c r="R33" i="2"/>
  <c r="P33" i="2"/>
  <c r="Z32" i="2"/>
  <c r="X32" i="2"/>
  <c r="U32" i="2"/>
  <c r="P32" i="2"/>
  <c r="R32" i="2" s="1"/>
  <c r="X31" i="2"/>
  <c r="Y42" i="2" s="1"/>
  <c r="U31" i="2"/>
  <c r="P31" i="2"/>
  <c r="R31" i="2" s="1"/>
  <c r="X30" i="2"/>
  <c r="Y39" i="2" s="1"/>
  <c r="U30" i="2"/>
  <c r="P30" i="2"/>
  <c r="Z29" i="2"/>
  <c r="X29" i="2"/>
  <c r="U29" i="2"/>
  <c r="R29" i="2"/>
  <c r="P29" i="2"/>
  <c r="Z28" i="2"/>
  <c r="X28" i="2"/>
  <c r="U28" i="2"/>
  <c r="R28" i="2"/>
  <c r="P28" i="2"/>
  <c r="X27" i="2"/>
  <c r="Z27" i="2" s="1"/>
  <c r="U27" i="2"/>
  <c r="P27" i="2"/>
  <c r="Q35" i="2" s="1"/>
  <c r="X26" i="2"/>
  <c r="Z26" i="2" s="1"/>
  <c r="U26" i="2"/>
  <c r="R26" i="2"/>
  <c r="P26" i="2"/>
  <c r="X25" i="2"/>
  <c r="Y32" i="2" s="1"/>
  <c r="U25" i="2"/>
  <c r="R25" i="2"/>
  <c r="P25" i="2"/>
  <c r="X24" i="2"/>
  <c r="Z24" i="2" s="1"/>
  <c r="U24" i="2"/>
  <c r="P24" i="2"/>
  <c r="R24" i="2" s="1"/>
  <c r="X23" i="2"/>
  <c r="Z23" i="2" s="1"/>
  <c r="U23" i="2"/>
  <c r="P23" i="2"/>
  <c r="R23" i="2" s="1"/>
  <c r="X22" i="2"/>
  <c r="Y33" i="2" s="1"/>
  <c r="U22" i="2"/>
  <c r="P22" i="2"/>
  <c r="Z21" i="2"/>
  <c r="X21" i="2"/>
  <c r="U21" i="2"/>
  <c r="P21" i="2"/>
  <c r="Z20" i="2"/>
  <c r="X20" i="2"/>
  <c r="U20" i="2"/>
  <c r="P20" i="2"/>
  <c r="Q21" i="2" s="1"/>
  <c r="Z19" i="2"/>
  <c r="X19" i="2"/>
  <c r="P19" i="2"/>
  <c r="R19" i="2" s="1"/>
  <c r="X18" i="2"/>
  <c r="Y29" i="2" s="1"/>
  <c r="P18" i="2"/>
  <c r="R18" i="2" s="1"/>
  <c r="Z17" i="2"/>
  <c r="X17" i="2"/>
  <c r="R17" i="2"/>
  <c r="Q17" i="2"/>
  <c r="P17" i="2"/>
  <c r="Z16" i="2"/>
  <c r="X16" i="2"/>
  <c r="R16" i="2"/>
  <c r="P16" i="2"/>
  <c r="X15" i="2"/>
  <c r="R15" i="2"/>
  <c r="P15" i="2"/>
  <c r="Z14" i="2"/>
  <c r="X14" i="2"/>
  <c r="R14" i="2"/>
  <c r="P14" i="2"/>
  <c r="X13" i="2"/>
  <c r="Z13" i="2" s="1"/>
  <c r="R13" i="2"/>
  <c r="P13" i="2"/>
  <c r="Z12" i="2"/>
  <c r="X12" i="2"/>
  <c r="R12" i="2"/>
  <c r="P12" i="2"/>
  <c r="X11" i="2"/>
  <c r="Y21" i="2" s="1"/>
  <c r="R11" i="2"/>
  <c r="P11" i="2"/>
  <c r="Z10" i="2"/>
  <c r="X10" i="2"/>
  <c r="R10" i="2"/>
  <c r="P10" i="2"/>
  <c r="Q19" i="2" s="1"/>
  <c r="X9" i="2"/>
  <c r="R9" i="2"/>
  <c r="P9" i="2"/>
  <c r="R8" i="2"/>
  <c r="P8" i="2"/>
  <c r="R7" i="2"/>
  <c r="S18" i="2" s="1"/>
  <c r="P7" i="2"/>
  <c r="Q18" i="2" s="1"/>
  <c r="P6" i="2"/>
  <c r="R6" i="2" s="1"/>
  <c r="S17" i="2" s="1"/>
  <c r="Q345" i="1" l="1"/>
  <c r="Y353" i="1"/>
  <c r="AA354" i="1"/>
  <c r="K354" i="1"/>
  <c r="R343" i="1"/>
  <c r="Q354" i="1"/>
  <c r="Q353" i="1"/>
  <c r="R342" i="1"/>
  <c r="Z342" i="1"/>
  <c r="J342" i="2"/>
  <c r="U342" i="2"/>
  <c r="P327" i="2"/>
  <c r="R327" i="2" s="1"/>
  <c r="S338" i="2" s="1"/>
  <c r="M342" i="2"/>
  <c r="P322" i="2"/>
  <c r="R322" i="2" s="1"/>
  <c r="S333" i="2" s="1"/>
  <c r="P329" i="2"/>
  <c r="R329" i="2" s="1"/>
  <c r="S340" i="2" s="1"/>
  <c r="P330" i="2"/>
  <c r="R330" i="2" s="1"/>
  <c r="Q342" i="2"/>
  <c r="F350" i="2"/>
  <c r="F352" i="2" s="1"/>
  <c r="H352" i="2" s="1"/>
  <c r="P318" i="2"/>
  <c r="F351" i="2"/>
  <c r="H351" i="2" s="1"/>
  <c r="J341" i="2"/>
  <c r="AA62" i="2"/>
  <c r="AA66" i="2"/>
  <c r="S73" i="2"/>
  <c r="S77" i="2"/>
  <c r="AA85" i="2"/>
  <c r="S95" i="2"/>
  <c r="AA127" i="2"/>
  <c r="S206" i="2"/>
  <c r="AA191" i="2"/>
  <c r="S58" i="2"/>
  <c r="AA61" i="2"/>
  <c r="AA153" i="2"/>
  <c r="S34" i="2"/>
  <c r="AA76" i="2"/>
  <c r="S91" i="2"/>
  <c r="Q20" i="2"/>
  <c r="R52" i="2"/>
  <c r="Y121" i="2"/>
  <c r="Y20" i="2"/>
  <c r="Y26" i="2"/>
  <c r="Y22" i="2"/>
  <c r="Q47" i="2"/>
  <c r="Q48" i="2"/>
  <c r="Q49" i="2"/>
  <c r="R38" i="2"/>
  <c r="S49" i="2" s="1"/>
  <c r="Y51" i="2"/>
  <c r="Y41" i="2"/>
  <c r="Q43" i="2"/>
  <c r="R44" i="2"/>
  <c r="R45" i="2"/>
  <c r="Y47" i="2"/>
  <c r="Z48" i="2"/>
  <c r="AA59" i="2" s="1"/>
  <c r="Q50" i="2"/>
  <c r="AA63" i="2"/>
  <c r="Q64" i="2"/>
  <c r="Y80" i="2"/>
  <c r="Y70" i="2"/>
  <c r="Y71" i="2"/>
  <c r="S84" i="2"/>
  <c r="Y86" i="2"/>
  <c r="Y85" i="2"/>
  <c r="Z75" i="2"/>
  <c r="Z92" i="2"/>
  <c r="Y109" i="2"/>
  <c r="Z98" i="2"/>
  <c r="K119" i="2"/>
  <c r="Z110" i="2"/>
  <c r="Q112" i="2"/>
  <c r="Q124" i="2"/>
  <c r="Q119" i="2"/>
  <c r="Y135" i="2"/>
  <c r="Q125" i="2"/>
  <c r="K150" i="2"/>
  <c r="K148" i="2"/>
  <c r="K151" i="2"/>
  <c r="Q156" i="2"/>
  <c r="Q151" i="2"/>
  <c r="Y167" i="2"/>
  <c r="Q157" i="2"/>
  <c r="K182" i="2"/>
  <c r="K180" i="2"/>
  <c r="K183" i="2"/>
  <c r="Q188" i="2"/>
  <c r="Q183" i="2"/>
  <c r="Q189" i="2"/>
  <c r="K203" i="2"/>
  <c r="AA206" i="2"/>
  <c r="Y202" i="2"/>
  <c r="K239" i="2"/>
  <c r="K263" i="2"/>
  <c r="Y290" i="2"/>
  <c r="Q29" i="2"/>
  <c r="Q30" i="2"/>
  <c r="Y45" i="2"/>
  <c r="Q61" i="2"/>
  <c r="Q76" i="2"/>
  <c r="S102" i="2"/>
  <c r="Y130" i="2"/>
  <c r="Z119" i="2"/>
  <c r="AA156" i="2"/>
  <c r="Y162" i="2"/>
  <c r="Z151" i="2"/>
  <c r="R160" i="2"/>
  <c r="Q171" i="2"/>
  <c r="Q169" i="2"/>
  <c r="Y163" i="2"/>
  <c r="AA188" i="2"/>
  <c r="Y216" i="2"/>
  <c r="Z205" i="2"/>
  <c r="Y210" i="2"/>
  <c r="AA234" i="2"/>
  <c r="S19" i="2"/>
  <c r="Y24" i="2"/>
  <c r="R27" i="2"/>
  <c r="Z31" i="2"/>
  <c r="Y37" i="2"/>
  <c r="Z38" i="2"/>
  <c r="Q62" i="2"/>
  <c r="Q57" i="2"/>
  <c r="R59" i="2"/>
  <c r="S76" i="2"/>
  <c r="Z72" i="2"/>
  <c r="Y83" i="2"/>
  <c r="Y77" i="2"/>
  <c r="S80" i="2"/>
  <c r="Q94" i="2"/>
  <c r="Q92" i="2"/>
  <c r="Q100" i="2"/>
  <c r="Q95" i="2"/>
  <c r="Q98" i="2"/>
  <c r="K100" i="2"/>
  <c r="Q116" i="2"/>
  <c r="Y108" i="2"/>
  <c r="R109" i="2"/>
  <c r="Y177" i="2"/>
  <c r="R168" i="2"/>
  <c r="Q179" i="2"/>
  <c r="Q177" i="2"/>
  <c r="Y171" i="2"/>
  <c r="AA210" i="2"/>
  <c r="R203" i="2"/>
  <c r="Q212" i="2"/>
  <c r="Q214" i="2"/>
  <c r="Y207" i="2"/>
  <c r="Y227" i="2"/>
  <c r="Z216" i="2"/>
  <c r="K236" i="2"/>
  <c r="Q255" i="2"/>
  <c r="R244" i="2"/>
  <c r="Q294" i="2"/>
  <c r="R283" i="2"/>
  <c r="Q288" i="2"/>
  <c r="Q292" i="2"/>
  <c r="Q291" i="2"/>
  <c r="Q289" i="2"/>
  <c r="Y23" i="2"/>
  <c r="Q51" i="2"/>
  <c r="Z63" i="2"/>
  <c r="AA72" i="2" s="1"/>
  <c r="Y72" i="2"/>
  <c r="Q83" i="2"/>
  <c r="Q88" i="2"/>
  <c r="Q93" i="2"/>
  <c r="Z97" i="2"/>
  <c r="Q99" i="2"/>
  <c r="Z108" i="2"/>
  <c r="Y127" i="2"/>
  <c r="K142" i="2"/>
  <c r="K140" i="2"/>
  <c r="Q148" i="2"/>
  <c r="Z140" i="2"/>
  <c r="AA151" i="2" s="1"/>
  <c r="Q149" i="2"/>
  <c r="Q162" i="2"/>
  <c r="K174" i="2"/>
  <c r="K172" i="2"/>
  <c r="Q180" i="2"/>
  <c r="Z172" i="2"/>
  <c r="AA183" i="2" s="1"/>
  <c r="Q181" i="2"/>
  <c r="K221" i="2"/>
  <c r="Y215" i="2"/>
  <c r="Q246" i="2"/>
  <c r="Y250" i="2"/>
  <c r="S303" i="2"/>
  <c r="Z18" i="2"/>
  <c r="Z30" i="2"/>
  <c r="Q54" i="2"/>
  <c r="Q45" i="2"/>
  <c r="Y58" i="2"/>
  <c r="R51" i="2"/>
  <c r="Y66" i="2"/>
  <c r="Y82" i="2"/>
  <c r="K108" i="2"/>
  <c r="R112" i="2"/>
  <c r="Q123" i="2"/>
  <c r="Q121" i="2"/>
  <c r="R117" i="2"/>
  <c r="Y153" i="2"/>
  <c r="R144" i="2"/>
  <c r="Q155" i="2"/>
  <c r="Q153" i="2"/>
  <c r="K152" i="2"/>
  <c r="Y178" i="2"/>
  <c r="Z167" i="2"/>
  <c r="K184" i="2"/>
  <c r="Y204" i="2"/>
  <c r="Z193" i="2"/>
  <c r="S207" i="2"/>
  <c r="K235" i="2"/>
  <c r="Y245" i="2"/>
  <c r="Z9" i="2"/>
  <c r="Z11" i="2"/>
  <c r="Z15" i="2"/>
  <c r="Z22" i="2"/>
  <c r="AA23" i="2" s="1"/>
  <c r="Y44" i="2"/>
  <c r="Z33" i="2"/>
  <c r="Q36" i="2"/>
  <c r="Q37" i="2"/>
  <c r="Q38" i="2"/>
  <c r="Y50" i="2"/>
  <c r="Y40" i="2"/>
  <c r="R43" i="2"/>
  <c r="Y57" i="2"/>
  <c r="Z47" i="2"/>
  <c r="S61" i="2"/>
  <c r="Q73" i="2"/>
  <c r="Q63" i="2"/>
  <c r="Y69" i="2"/>
  <c r="Z71" i="2"/>
  <c r="Y75" i="2"/>
  <c r="Q77" i="2"/>
  <c r="R86" i="2"/>
  <c r="S87" i="2"/>
  <c r="Q102" i="2"/>
  <c r="K103" i="2"/>
  <c r="Y111" i="2"/>
  <c r="Q101" i="2"/>
  <c r="Y122" i="2"/>
  <c r="Z111" i="2"/>
  <c r="Y129" i="2"/>
  <c r="R120" i="2"/>
  <c r="Q131" i="2"/>
  <c r="Q129" i="2"/>
  <c r="Y123" i="2"/>
  <c r="Y124" i="2"/>
  <c r="R125" i="2"/>
  <c r="K128" i="2"/>
  <c r="Y154" i="2"/>
  <c r="Z143" i="2"/>
  <c r="AA154" i="2" s="1"/>
  <c r="Y161" i="2"/>
  <c r="R152" i="2"/>
  <c r="S158" i="2" s="1"/>
  <c r="Q163" i="2"/>
  <c r="Q161" i="2"/>
  <c r="Y155" i="2"/>
  <c r="Y156" i="2"/>
  <c r="R157" i="2"/>
  <c r="K160" i="2"/>
  <c r="Y186" i="2"/>
  <c r="Z175" i="2"/>
  <c r="Y193" i="2"/>
  <c r="R184" i="2"/>
  <c r="Q193" i="2"/>
  <c r="Q195" i="2"/>
  <c r="Y187" i="2"/>
  <c r="Y188" i="2"/>
  <c r="K192" i="2"/>
  <c r="K212" i="2"/>
  <c r="K211" i="2"/>
  <c r="AA215" i="2"/>
  <c r="Q206" i="2"/>
  <c r="Q211" i="2"/>
  <c r="K225" i="2"/>
  <c r="K226" i="2"/>
  <c r="Y231" i="2"/>
  <c r="R227" i="2"/>
  <c r="Q238" i="2"/>
  <c r="Q236" i="2"/>
  <c r="Q237" i="2"/>
  <c r="K240" i="2"/>
  <c r="K238" i="2"/>
  <c r="Y242" i="2"/>
  <c r="R235" i="2"/>
  <c r="S243" i="2" s="1"/>
  <c r="Q244" i="2"/>
  <c r="Q245" i="2"/>
  <c r="Q247" i="2"/>
  <c r="R236" i="2"/>
  <c r="S247" i="2" s="1"/>
  <c r="Y246" i="2"/>
  <c r="Q271" i="2"/>
  <c r="R260" i="2"/>
  <c r="Q262" i="2"/>
  <c r="K312" i="2"/>
  <c r="K311" i="2"/>
  <c r="S21" i="2"/>
  <c r="Y36" i="2"/>
  <c r="Z25" i="2"/>
  <c r="AA25" i="2" s="1"/>
  <c r="Q28" i="2"/>
  <c r="Q71" i="2"/>
  <c r="R60" i="2"/>
  <c r="S71" i="2" s="1"/>
  <c r="Y78" i="2"/>
  <c r="R128" i="2"/>
  <c r="Q139" i="2"/>
  <c r="Q137" i="2"/>
  <c r="Y131" i="2"/>
  <c r="Y132" i="2"/>
  <c r="Y164" i="2"/>
  <c r="Z183" i="2"/>
  <c r="Y194" i="2"/>
  <c r="R192" i="2"/>
  <c r="Q201" i="2"/>
  <c r="Q200" i="2"/>
  <c r="AA232" i="2"/>
  <c r="S239" i="2"/>
  <c r="Q31" i="2"/>
  <c r="Q32" i="2"/>
  <c r="Q33" i="2"/>
  <c r="R22" i="2"/>
  <c r="Y35" i="2"/>
  <c r="Y25" i="2"/>
  <c r="Q27" i="2"/>
  <c r="Y31" i="2"/>
  <c r="Q34" i="2"/>
  <c r="Y38" i="2"/>
  <c r="S52" i="2"/>
  <c r="Q68" i="2"/>
  <c r="Q58" i="2"/>
  <c r="Q59" i="2"/>
  <c r="Q66" i="2"/>
  <c r="Z73" i="2"/>
  <c r="Y88" i="2"/>
  <c r="Z77" i="2"/>
  <c r="K97" i="2"/>
  <c r="K99" i="2"/>
  <c r="K93" i="2"/>
  <c r="K91" i="2"/>
  <c r="K98" i="2"/>
  <c r="K101" i="2"/>
  <c r="R95" i="2"/>
  <c r="S103" i="2" s="1"/>
  <c r="Q105" i="2"/>
  <c r="K96" i="2"/>
  <c r="Y113" i="2"/>
  <c r="R104" i="2"/>
  <c r="Q113" i="2"/>
  <c r="Q115" i="2"/>
  <c r="Y119" i="2"/>
  <c r="Q109" i="2"/>
  <c r="K134" i="2"/>
  <c r="K132" i="2"/>
  <c r="Z126" i="2"/>
  <c r="Q128" i="2"/>
  <c r="Q135" i="2"/>
  <c r="Y151" i="2"/>
  <c r="Q141" i="2"/>
  <c r="S157" i="2"/>
  <c r="K166" i="2"/>
  <c r="K164" i="2"/>
  <c r="Z158" i="2"/>
  <c r="Q160" i="2"/>
  <c r="Q167" i="2"/>
  <c r="Y183" i="2"/>
  <c r="Q173" i="2"/>
  <c r="Y195" i="2"/>
  <c r="Z190" i="2"/>
  <c r="Q192" i="2"/>
  <c r="R194" i="2"/>
  <c r="Q205" i="2"/>
  <c r="Y198" i="2"/>
  <c r="Y199" i="2"/>
  <c r="S211" i="2"/>
  <c r="K220" i="2"/>
  <c r="Y211" i="2"/>
  <c r="K219" i="2"/>
  <c r="K231" i="2"/>
  <c r="AA237" i="2"/>
  <c r="Z259" i="2"/>
  <c r="Y270" i="2"/>
  <c r="Z271" i="2"/>
  <c r="Y282" i="2"/>
  <c r="R286" i="2"/>
  <c r="Q296" i="2"/>
  <c r="Q297" i="2"/>
  <c r="Q22" i="2"/>
  <c r="Y34" i="2"/>
  <c r="Q52" i="2"/>
  <c r="Q67" i="2"/>
  <c r="R58" i="2"/>
  <c r="Y63" i="2"/>
  <c r="Y67" i="2"/>
  <c r="Q84" i="2"/>
  <c r="K90" i="2"/>
  <c r="Y105" i="2"/>
  <c r="Z94" i="2"/>
  <c r="Y104" i="2"/>
  <c r="R99" i="2"/>
  <c r="Q108" i="2"/>
  <c r="Q110" i="2"/>
  <c r="Z102" i="2"/>
  <c r="Q104" i="2"/>
  <c r="Y138" i="2"/>
  <c r="Z127" i="2"/>
  <c r="Y145" i="2"/>
  <c r="R136" i="2"/>
  <c r="S141" i="2" s="1"/>
  <c r="Q145" i="2"/>
  <c r="Q147" i="2"/>
  <c r="Y140" i="2"/>
  <c r="R141" i="2"/>
  <c r="Y170" i="2"/>
  <c r="Z159" i="2"/>
  <c r="Y172" i="2"/>
  <c r="R173" i="2"/>
  <c r="Y196" i="2"/>
  <c r="Z185" i="2"/>
  <c r="Q202" i="2"/>
  <c r="Q208" i="2"/>
  <c r="Y279" i="2"/>
  <c r="S295" i="2"/>
  <c r="R20" i="2"/>
  <c r="S20" i="2" s="1"/>
  <c r="R21" i="2"/>
  <c r="Q26" i="2"/>
  <c r="Y30" i="2"/>
  <c r="Y53" i="2"/>
  <c r="Z42" i="2"/>
  <c r="AA53" i="2" s="1"/>
  <c r="Y49" i="2"/>
  <c r="Y61" i="2"/>
  <c r="Q65" i="2"/>
  <c r="Z67" i="2"/>
  <c r="Y87" i="2"/>
  <c r="Z76" i="2"/>
  <c r="R89" i="2"/>
  <c r="Y103" i="2"/>
  <c r="K105" i="2"/>
  <c r="Y114" i="2"/>
  <c r="Z103" i="2"/>
  <c r="Q117" i="2"/>
  <c r="Q130" i="2"/>
  <c r="Z134" i="2"/>
  <c r="Q136" i="2"/>
  <c r="Q143" i="2"/>
  <c r="Y159" i="2"/>
  <c r="Z166" i="2"/>
  <c r="Q168" i="2"/>
  <c r="Q175" i="2"/>
  <c r="Y191" i="2"/>
  <c r="K222" i="2"/>
  <c r="Z242" i="2"/>
  <c r="AA253" i="2" s="1"/>
  <c r="Y243" i="2"/>
  <c r="Y262" i="2"/>
  <c r="Y259" i="2"/>
  <c r="Z251" i="2"/>
  <c r="Y257" i="2"/>
  <c r="Y260" i="2"/>
  <c r="Y263" i="2"/>
  <c r="Y275" i="2"/>
  <c r="K327" i="2"/>
  <c r="Y52" i="2"/>
  <c r="Z41" i="2"/>
  <c r="Q44" i="2"/>
  <c r="Q46" i="2"/>
  <c r="Y48" i="2"/>
  <c r="R56" i="2"/>
  <c r="Y60" i="2"/>
  <c r="Q75" i="2"/>
  <c r="Q74" i="2"/>
  <c r="R64" i="2"/>
  <c r="Y81" i="2"/>
  <c r="Z80" i="2"/>
  <c r="Y91" i="2"/>
  <c r="R83" i="2"/>
  <c r="Q87" i="2"/>
  <c r="Y92" i="2"/>
  <c r="K118" i="2"/>
  <c r="K116" i="2"/>
  <c r="Y116" i="2"/>
  <c r="K120" i="2"/>
  <c r="Y146" i="2"/>
  <c r="Z135" i="2"/>
  <c r="AA140" i="2" s="1"/>
  <c r="Y148" i="2"/>
  <c r="R149" i="2"/>
  <c r="Y185" i="2"/>
  <c r="R176" i="2"/>
  <c r="Q187" i="2"/>
  <c r="Q185" i="2"/>
  <c r="Y180" i="2"/>
  <c r="R181" i="2"/>
  <c r="Q198" i="2"/>
  <c r="Y205" i="2"/>
  <c r="Z194" i="2"/>
  <c r="AA205" i="2" s="1"/>
  <c r="K210" i="2"/>
  <c r="Y213" i="2"/>
  <c r="Z202" i="2"/>
  <c r="K218" i="2"/>
  <c r="Q209" i="2"/>
  <c r="K247" i="2"/>
  <c r="K243" i="2"/>
  <c r="K246" i="2"/>
  <c r="Y301" i="2"/>
  <c r="Z290" i="2"/>
  <c r="Y295" i="2"/>
  <c r="Q23" i="2"/>
  <c r="Q25" i="2"/>
  <c r="Q24" i="2"/>
  <c r="Y28" i="2"/>
  <c r="Y27" i="2"/>
  <c r="Q39" i="2"/>
  <c r="Q40" i="2"/>
  <c r="Q41" i="2"/>
  <c r="R30" i="2"/>
  <c r="Y43" i="2"/>
  <c r="R36" i="2"/>
  <c r="R37" i="2"/>
  <c r="Z40" i="2"/>
  <c r="Q42" i="2"/>
  <c r="Y56" i="2"/>
  <c r="R61" i="2"/>
  <c r="S72" i="2" s="1"/>
  <c r="Q72" i="2"/>
  <c r="AA75" i="2"/>
  <c r="Q78" i="2"/>
  <c r="R67" i="2"/>
  <c r="S78" i="2" s="1"/>
  <c r="Y79" i="2"/>
  <c r="Z69" i="2"/>
  <c r="Y89" i="2"/>
  <c r="Z78" i="2"/>
  <c r="S92" i="2"/>
  <c r="Y93" i="2"/>
  <c r="R85" i="2"/>
  <c r="Q96" i="2"/>
  <c r="Y101" i="2"/>
  <c r="Q91" i="2"/>
  <c r="K92" i="2"/>
  <c r="K95" i="2"/>
  <c r="Y100" i="2"/>
  <c r="K104" i="2"/>
  <c r="Q107" i="2"/>
  <c r="K121" i="2"/>
  <c r="Q114" i="2"/>
  <c r="K126" i="2"/>
  <c r="K124" i="2"/>
  <c r="K127" i="2"/>
  <c r="Z118" i="2"/>
  <c r="Q132" i="2"/>
  <c r="Z124" i="2"/>
  <c r="Y143" i="2"/>
  <c r="K153" i="2"/>
  <c r="Q146" i="2"/>
  <c r="K158" i="2"/>
  <c r="K156" i="2"/>
  <c r="K159" i="2"/>
  <c r="Q164" i="2"/>
  <c r="Z156" i="2"/>
  <c r="Y175" i="2"/>
  <c r="K185" i="2"/>
  <c r="Q178" i="2"/>
  <c r="K190" i="2"/>
  <c r="K188" i="2"/>
  <c r="K191" i="2"/>
  <c r="Z182" i="2"/>
  <c r="Q196" i="2"/>
  <c r="K206" i="2"/>
  <c r="Z196" i="2"/>
  <c r="Y206" i="2"/>
  <c r="Y221" i="2"/>
  <c r="Z210" i="2"/>
  <c r="R212" i="2"/>
  <c r="Q223" i="2"/>
  <c r="Q220" i="2"/>
  <c r="Q221" i="2"/>
  <c r="Q219" i="2"/>
  <c r="Y237" i="2"/>
  <c r="Y234" i="2"/>
  <c r="Q235" i="2"/>
  <c r="Y256" i="2"/>
  <c r="Y65" i="2"/>
  <c r="Y97" i="2"/>
  <c r="Y106" i="2"/>
  <c r="S108" i="2"/>
  <c r="K109" i="2"/>
  <c r="Y98" i="2"/>
  <c r="K114" i="2"/>
  <c r="Y117" i="2"/>
  <c r="K122" i="2"/>
  <c r="Y125" i="2"/>
  <c r="Q118" i="2"/>
  <c r="K130" i="2"/>
  <c r="Y133" i="2"/>
  <c r="Q126" i="2"/>
  <c r="K138" i="2"/>
  <c r="Y141" i="2"/>
  <c r="Q134" i="2"/>
  <c r="K146" i="2"/>
  <c r="Y149" i="2"/>
  <c r="Q142" i="2"/>
  <c r="K154" i="2"/>
  <c r="Y157" i="2"/>
  <c r="Q150" i="2"/>
  <c r="K162" i="2"/>
  <c r="Y165" i="2"/>
  <c r="Q158" i="2"/>
  <c r="K170" i="2"/>
  <c r="Y173" i="2"/>
  <c r="Q166" i="2"/>
  <c r="K178" i="2"/>
  <c r="Y181" i="2"/>
  <c r="Q174" i="2"/>
  <c r="K186" i="2"/>
  <c r="Y189" i="2"/>
  <c r="Q182" i="2"/>
  <c r="Y197" i="2"/>
  <c r="Q190" i="2"/>
  <c r="K202" i="2"/>
  <c r="K205" i="2"/>
  <c r="Y208" i="2"/>
  <c r="K213" i="2"/>
  <c r="Y203" i="2"/>
  <c r="Q204" i="2"/>
  <c r="K216" i="2"/>
  <c r="Y217" i="2"/>
  <c r="Z206" i="2"/>
  <c r="Q207" i="2"/>
  <c r="Y225" i="2"/>
  <c r="K228" i="2"/>
  <c r="K227" i="2"/>
  <c r="Y229" i="2"/>
  <c r="Z218" i="2"/>
  <c r="AA226" i="2" s="1"/>
  <c r="Q231" i="2"/>
  <c r="Q225" i="2"/>
  <c r="R239" i="2"/>
  <c r="Q249" i="2"/>
  <c r="Q248" i="2"/>
  <c r="Q250" i="2"/>
  <c r="K253" i="2"/>
  <c r="R275" i="2"/>
  <c r="Q284" i="2"/>
  <c r="Q286" i="2"/>
  <c r="Z276" i="2"/>
  <c r="Y287" i="2"/>
  <c r="Q278" i="2"/>
  <c r="Y285" i="2"/>
  <c r="Z287" i="2"/>
  <c r="AA298" i="2" s="1"/>
  <c r="Y298" i="2"/>
  <c r="Y297" i="2"/>
  <c r="Y331" i="2"/>
  <c r="Z320" i="2"/>
  <c r="R207" i="2"/>
  <c r="Q218" i="2"/>
  <c r="Y223" i="2"/>
  <c r="AA233" i="2"/>
  <c r="K237" i="2"/>
  <c r="Z254" i="2"/>
  <c r="Y265" i="2"/>
  <c r="Y264" i="2"/>
  <c r="Y280" i="2"/>
  <c r="Z269" i="2"/>
  <c r="Z272" i="2"/>
  <c r="Y283" i="2"/>
  <c r="AA293" i="2"/>
  <c r="AA292" i="2"/>
  <c r="K310" i="2"/>
  <c r="Y54" i="2"/>
  <c r="Q86" i="2"/>
  <c r="K102" i="2"/>
  <c r="Z91" i="2"/>
  <c r="Y102" i="2"/>
  <c r="K117" i="2"/>
  <c r="Y112" i="2"/>
  <c r="K125" i="2"/>
  <c r="Y120" i="2"/>
  <c r="K133" i="2"/>
  <c r="Y128" i="2"/>
  <c r="K141" i="2"/>
  <c r="Y136" i="2"/>
  <c r="K149" i="2"/>
  <c r="Y144" i="2"/>
  <c r="K157" i="2"/>
  <c r="Y152" i="2"/>
  <c r="K165" i="2"/>
  <c r="Y160" i="2"/>
  <c r="K173" i="2"/>
  <c r="Y168" i="2"/>
  <c r="K181" i="2"/>
  <c r="Y176" i="2"/>
  <c r="K189" i="2"/>
  <c r="Y184" i="2"/>
  <c r="K197" i="2"/>
  <c r="R188" i="2"/>
  <c r="Q197" i="2"/>
  <c r="Y200" i="2"/>
  <c r="Z189" i="2"/>
  <c r="Y192" i="2"/>
  <c r="K194" i="2"/>
  <c r="S210" i="2"/>
  <c r="AA211" i="2"/>
  <c r="K214" i="2"/>
  <c r="AA214" i="2"/>
  <c r="Q210" i="2"/>
  <c r="Y224" i="2"/>
  <c r="Z213" i="2"/>
  <c r="Q216" i="2"/>
  <c r="S236" i="2"/>
  <c r="Y249" i="2"/>
  <c r="Y248" i="2"/>
  <c r="Z238" i="2"/>
  <c r="Y255" i="2"/>
  <c r="Y254" i="2"/>
  <c r="Z244" i="2"/>
  <c r="K270" i="2"/>
  <c r="K265" i="2"/>
  <c r="K260" i="2"/>
  <c r="K266" i="2"/>
  <c r="Q275" i="2"/>
  <c r="AA219" i="2"/>
  <c r="Q215" i="2"/>
  <c r="Y228" i="2"/>
  <c r="K232" i="2"/>
  <c r="AA238" i="2"/>
  <c r="K251" i="2"/>
  <c r="K250" i="2"/>
  <c r="K256" i="2"/>
  <c r="K257" i="2"/>
  <c r="K309" i="2"/>
  <c r="Z54" i="2"/>
  <c r="AA60" i="2" s="1"/>
  <c r="Y73" i="2"/>
  <c r="Q89" i="2"/>
  <c r="Q90" i="2"/>
  <c r="Z83" i="2"/>
  <c r="Z86" i="2"/>
  <c r="K106" i="2"/>
  <c r="Z95" i="2"/>
  <c r="AA106" i="2" s="1"/>
  <c r="Y110" i="2"/>
  <c r="Z99" i="2"/>
  <c r="K115" i="2"/>
  <c r="R105" i="2"/>
  <c r="Y118" i="2"/>
  <c r="Z107" i="2"/>
  <c r="K123" i="2"/>
  <c r="R113" i="2"/>
  <c r="Y126" i="2"/>
  <c r="Z115" i="2"/>
  <c r="K131" i="2"/>
  <c r="R121" i="2"/>
  <c r="Y134" i="2"/>
  <c r="Z123" i="2"/>
  <c r="K139" i="2"/>
  <c r="R129" i="2"/>
  <c r="S133" i="2" s="1"/>
  <c r="Y142" i="2"/>
  <c r="Z131" i="2"/>
  <c r="K147" i="2"/>
  <c r="R137" i="2"/>
  <c r="S144" i="2" s="1"/>
  <c r="Y150" i="2"/>
  <c r="Z139" i="2"/>
  <c r="K155" i="2"/>
  <c r="R145" i="2"/>
  <c r="Y158" i="2"/>
  <c r="Z147" i="2"/>
  <c r="K163" i="2"/>
  <c r="R153" i="2"/>
  <c r="Y166" i="2"/>
  <c r="Z155" i="2"/>
  <c r="K171" i="2"/>
  <c r="R161" i="2"/>
  <c r="S172" i="2" s="1"/>
  <c r="Y174" i="2"/>
  <c r="Z163" i="2"/>
  <c r="K179" i="2"/>
  <c r="R169" i="2"/>
  <c r="Y182" i="2"/>
  <c r="Z171" i="2"/>
  <c r="K187" i="2"/>
  <c r="R177" i="2"/>
  <c r="S188" i="2" s="1"/>
  <c r="Y190" i="2"/>
  <c r="Z179" i="2"/>
  <c r="AA184" i="2" s="1"/>
  <c r="Q194" i="2"/>
  <c r="Z184" i="2"/>
  <c r="R185" i="2"/>
  <c r="AA198" i="2"/>
  <c r="K208" i="2"/>
  <c r="Y209" i="2"/>
  <c r="Z198" i="2"/>
  <c r="AA209" i="2" s="1"/>
  <c r="Q199" i="2"/>
  <c r="K223" i="2"/>
  <c r="Y219" i="2"/>
  <c r="Y235" i="2"/>
  <c r="Z224" i="2"/>
  <c r="AA235" i="2" s="1"/>
  <c r="Q243" i="2"/>
  <c r="Y238" i="2"/>
  <c r="S252" i="2"/>
  <c r="S253" i="2"/>
  <c r="Z262" i="2"/>
  <c r="Y273" i="2"/>
  <c r="K267" i="2"/>
  <c r="K269" i="2"/>
  <c r="K282" i="2"/>
  <c r="Y274" i="2"/>
  <c r="K296" i="2"/>
  <c r="K295" i="2"/>
  <c r="K305" i="2"/>
  <c r="Z316" i="2"/>
  <c r="Y327" i="2"/>
  <c r="Y326" i="2"/>
  <c r="Y328" i="2"/>
  <c r="Z317" i="2"/>
  <c r="K234" i="2"/>
  <c r="R231" i="2"/>
  <c r="S241" i="2" s="1"/>
  <c r="Q242" i="2"/>
  <c r="Q240" i="2"/>
  <c r="Q241" i="2"/>
  <c r="K242" i="2"/>
  <c r="Y251" i="2"/>
  <c r="Z267" i="2"/>
  <c r="Y278" i="2"/>
  <c r="Q282" i="2"/>
  <c r="Q280" i="2"/>
  <c r="Y277" i="2"/>
  <c r="S298" i="2"/>
  <c r="Q308" i="2"/>
  <c r="R299" i="2"/>
  <c r="R304" i="2"/>
  <c r="Q314" i="2"/>
  <c r="Y317" i="2"/>
  <c r="Y315" i="2"/>
  <c r="Y310" i="2"/>
  <c r="Q307" i="2"/>
  <c r="Y323" i="2"/>
  <c r="K326" i="2"/>
  <c r="K196" i="2"/>
  <c r="K200" i="2"/>
  <c r="K204" i="2"/>
  <c r="K209" i="2"/>
  <c r="Y212" i="2"/>
  <c r="K217" i="2"/>
  <c r="Y220" i="2"/>
  <c r="R222" i="2"/>
  <c r="Q232" i="2"/>
  <c r="Q233" i="2"/>
  <c r="Y241" i="2"/>
  <c r="K245" i="2"/>
  <c r="Z240" i="2"/>
  <c r="Q253" i="2"/>
  <c r="Q254" i="2"/>
  <c r="R243" i="2"/>
  <c r="Q266" i="2"/>
  <c r="Q264" i="2"/>
  <c r="R255" i="2"/>
  <c r="Q261" i="2"/>
  <c r="R271" i="2"/>
  <c r="S282" i="2" s="1"/>
  <c r="K285" i="2"/>
  <c r="Y296" i="2"/>
  <c r="Z285" i="2"/>
  <c r="K301" i="2"/>
  <c r="AA302" i="2"/>
  <c r="Z306" i="2"/>
  <c r="AA313" i="2" s="1"/>
  <c r="Q319" i="2"/>
  <c r="R308" i="2"/>
  <c r="K321" i="2"/>
  <c r="Y311" i="2"/>
  <c r="Z312" i="2"/>
  <c r="Q228" i="2"/>
  <c r="Y232" i="2"/>
  <c r="Y239" i="2"/>
  <c r="Q251" i="2"/>
  <c r="Q260" i="2"/>
  <c r="Y266" i="2"/>
  <c r="Q279" i="2"/>
  <c r="R268" i="2"/>
  <c r="K279" i="2"/>
  <c r="K286" i="2"/>
  <c r="S287" i="2"/>
  <c r="Z279" i="2"/>
  <c r="Y289" i="2"/>
  <c r="K281" i="2"/>
  <c r="K298" i="2"/>
  <c r="K302" i="2"/>
  <c r="Q306" i="2"/>
  <c r="K307" i="2"/>
  <c r="Z309" i="2"/>
  <c r="Y320" i="2"/>
  <c r="K323" i="2"/>
  <c r="Y325" i="2"/>
  <c r="K329" i="2"/>
  <c r="K322" i="2"/>
  <c r="R183" i="2"/>
  <c r="Y214" i="2"/>
  <c r="Y218" i="2"/>
  <c r="Y222" i="2"/>
  <c r="K224" i="2"/>
  <c r="Q226" i="2"/>
  <c r="Y233" i="2"/>
  <c r="AA236" i="2"/>
  <c r="Y247" i="2"/>
  <c r="K262" i="2"/>
  <c r="Q269" i="2"/>
  <c r="Q267" i="2"/>
  <c r="R258" i="2"/>
  <c r="S264" i="2" s="1"/>
  <c r="R270" i="2"/>
  <c r="S275" i="2" s="1"/>
  <c r="Q281" i="2"/>
  <c r="K293" i="2"/>
  <c r="Y294" i="2"/>
  <c r="K297" i="2"/>
  <c r="AA309" i="2"/>
  <c r="Q303" i="2"/>
  <c r="K319" i="2"/>
  <c r="K320" i="2"/>
  <c r="Q328" i="2"/>
  <c r="Q329" i="2"/>
  <c r="Q324" i="2"/>
  <c r="Q222" i="2"/>
  <c r="Q257" i="2"/>
  <c r="R246" i="2"/>
  <c r="Q263" i="2"/>
  <c r="Y271" i="2"/>
  <c r="Q274" i="2"/>
  <c r="R263" i="2"/>
  <c r="AA277" i="2"/>
  <c r="S284" i="2"/>
  <c r="Y286" i="2"/>
  <c r="K288" i="2"/>
  <c r="K287" i="2"/>
  <c r="K304" i="2"/>
  <c r="Y318" i="2"/>
  <c r="Z307" i="2"/>
  <c r="Q322" i="2"/>
  <c r="K325" i="2"/>
  <c r="Q327" i="2"/>
  <c r="Q326" i="2"/>
  <c r="Y329" i="2"/>
  <c r="K350" i="2"/>
  <c r="R215" i="2"/>
  <c r="S221" i="2" s="1"/>
  <c r="R219" i="2"/>
  <c r="Y236" i="2"/>
  <c r="Y240" i="2"/>
  <c r="Y244" i="2"/>
  <c r="Y252" i="2"/>
  <c r="R252" i="2"/>
  <c r="S262" i="2" s="1"/>
  <c r="Y267" i="2"/>
  <c r="Z256" i="2"/>
  <c r="Q268" i="2"/>
  <c r="K271" i="2"/>
  <c r="Z260" i="2"/>
  <c r="K273" i="2"/>
  <c r="Q290" i="2"/>
  <c r="K291" i="2"/>
  <c r="Z283" i="2"/>
  <c r="Q287" i="2"/>
  <c r="Y291" i="2"/>
  <c r="Y312" i="2"/>
  <c r="R302" i="2"/>
  <c r="Q312" i="2"/>
  <c r="Y314" i="2"/>
  <c r="Z303" i="2"/>
  <c r="Q304" i="2"/>
  <c r="K318" i="2"/>
  <c r="R311" i="2"/>
  <c r="Y330" i="2"/>
  <c r="P325" i="2"/>
  <c r="R325" i="2" s="1"/>
  <c r="S336" i="2" s="1"/>
  <c r="K233" i="2"/>
  <c r="K259" i="2"/>
  <c r="K264" i="2"/>
  <c r="K258" i="2"/>
  <c r="K278" i="2"/>
  <c r="S288" i="2"/>
  <c r="S291" i="2"/>
  <c r="R288" i="2"/>
  <c r="Q299" i="2"/>
  <c r="Q298" i="2"/>
  <c r="Q316" i="2"/>
  <c r="R310" i="2"/>
  <c r="Q321" i="2"/>
  <c r="Y313" i="2"/>
  <c r="K330" i="2"/>
  <c r="Q320" i="2"/>
  <c r="Q259" i="2"/>
  <c r="K280" i="2"/>
  <c r="Y269" i="2"/>
  <c r="S283" i="2"/>
  <c r="Y304" i="2"/>
  <c r="Y302" i="2"/>
  <c r="Y321" i="2"/>
  <c r="Z311" i="2"/>
  <c r="P319" i="2"/>
  <c r="R248" i="2"/>
  <c r="S258" i="2" s="1"/>
  <c r="R254" i="2"/>
  <c r="Y261" i="2"/>
  <c r="Y288" i="2"/>
  <c r="Q283" i="2"/>
  <c r="K317" i="2"/>
  <c r="Y306" i="2"/>
  <c r="K331" i="2"/>
  <c r="P321" i="2"/>
  <c r="R321" i="2" s="1"/>
  <c r="S332" i="2" s="1"/>
  <c r="P323" i="2"/>
  <c r="R323" i="2" s="1"/>
  <c r="S334" i="2" s="1"/>
  <c r="K268" i="2"/>
  <c r="Y268" i="2"/>
  <c r="K272" i="2"/>
  <c r="Y272" i="2"/>
  <c r="K276" i="2"/>
  <c r="Y276" i="2"/>
  <c r="K284" i="2"/>
  <c r="Y284" i="2"/>
  <c r="Q277" i="2"/>
  <c r="K292" i="2"/>
  <c r="Y292" i="2"/>
  <c r="Q285" i="2"/>
  <c r="K300" i="2"/>
  <c r="Y300" i="2"/>
  <c r="Q293" i="2"/>
  <c r="K308" i="2"/>
  <c r="Y308" i="2"/>
  <c r="Q301" i="2"/>
  <c r="K316" i="2"/>
  <c r="Y316" i="2"/>
  <c r="Q309" i="2"/>
  <c r="Q317" i="2"/>
  <c r="P320" i="2"/>
  <c r="P324" i="2"/>
  <c r="R324" i="2" s="1"/>
  <c r="S335" i="2" s="1"/>
  <c r="Q325" i="2"/>
  <c r="P328" i="2"/>
  <c r="R328" i="2" s="1"/>
  <c r="S339" i="2" s="1"/>
  <c r="R331" i="2"/>
  <c r="S342" i="2" s="1"/>
  <c r="AA353" i="1" l="1"/>
  <c r="S354" i="1"/>
  <c r="S353" i="1"/>
  <c r="H350" i="2"/>
  <c r="S341" i="2"/>
  <c r="Q323" i="2"/>
  <c r="Q318" i="2"/>
  <c r="R318" i="2"/>
  <c r="S156" i="2"/>
  <c r="S150" i="2"/>
  <c r="S149" i="2"/>
  <c r="S124" i="2"/>
  <c r="S118" i="2"/>
  <c r="AA265" i="2"/>
  <c r="AA264" i="2"/>
  <c r="AA263" i="2"/>
  <c r="AA257" i="2"/>
  <c r="AA320" i="2"/>
  <c r="AA319" i="2"/>
  <c r="AA290" i="2"/>
  <c r="AA288" i="2"/>
  <c r="AA182" i="2"/>
  <c r="AA181" i="2"/>
  <c r="AA179" i="2"/>
  <c r="AA166" i="2"/>
  <c r="AA163" i="2"/>
  <c r="AA165" i="2"/>
  <c r="AA164" i="2"/>
  <c r="AA150" i="2"/>
  <c r="AA147" i="2"/>
  <c r="AA148" i="2"/>
  <c r="AA134" i="2"/>
  <c r="AA133" i="2"/>
  <c r="AA131" i="2"/>
  <c r="AA118" i="2"/>
  <c r="AA117" i="2"/>
  <c r="AA116" i="2"/>
  <c r="AA115" i="2"/>
  <c r="AA97" i="2"/>
  <c r="AA95" i="2"/>
  <c r="AA96" i="2"/>
  <c r="S97" i="2"/>
  <c r="AA58" i="2"/>
  <c r="AA55" i="2"/>
  <c r="AA57" i="2"/>
  <c r="AA54" i="2"/>
  <c r="AA56" i="2"/>
  <c r="AA44" i="2"/>
  <c r="AA43" i="2"/>
  <c r="AA40" i="2"/>
  <c r="S40" i="2"/>
  <c r="AA34" i="2"/>
  <c r="AA259" i="2"/>
  <c r="S205" i="2"/>
  <c r="S201" i="2"/>
  <c r="S200" i="2"/>
  <c r="AA108" i="2"/>
  <c r="AA107" i="2"/>
  <c r="S202" i="2"/>
  <c r="AA229" i="2"/>
  <c r="AA225" i="2"/>
  <c r="AA222" i="2"/>
  <c r="AA220" i="2"/>
  <c r="S204" i="2"/>
  <c r="S233" i="2"/>
  <c r="S232" i="2"/>
  <c r="S231" i="2"/>
  <c r="S230" i="2"/>
  <c r="S227" i="2"/>
  <c r="S229" i="2"/>
  <c r="S228" i="2"/>
  <c r="S274" i="2"/>
  <c r="S273" i="2"/>
  <c r="S272" i="2"/>
  <c r="S193" i="2"/>
  <c r="S194" i="2"/>
  <c r="AA102" i="2"/>
  <c r="AA100" i="2"/>
  <c r="AA101" i="2"/>
  <c r="AA98" i="2"/>
  <c r="AA99" i="2"/>
  <c r="S100" i="2"/>
  <c r="S99" i="2"/>
  <c r="S98" i="2"/>
  <c r="AA132" i="2"/>
  <c r="S45" i="2"/>
  <c r="S33" i="2"/>
  <c r="S29" i="2"/>
  <c r="S22" i="2"/>
  <c r="AA289" i="2"/>
  <c r="AA278" i="2"/>
  <c r="AA275" i="2"/>
  <c r="AA274" i="2"/>
  <c r="S182" i="2"/>
  <c r="AA155" i="2"/>
  <c r="AA149" i="2"/>
  <c r="S28" i="2"/>
  <c r="S278" i="2"/>
  <c r="S117" i="2"/>
  <c r="S179" i="2"/>
  <c r="S178" i="2"/>
  <c r="S177" i="2"/>
  <c r="S174" i="2"/>
  <c r="S173" i="2"/>
  <c r="S176" i="2"/>
  <c r="S70" i="2"/>
  <c r="S64" i="2"/>
  <c r="S321" i="2"/>
  <c r="S320" i="2"/>
  <c r="AA312" i="2"/>
  <c r="AA251" i="2"/>
  <c r="AA250" i="2"/>
  <c r="AA247" i="2"/>
  <c r="AA240" i="2"/>
  <c r="AA244" i="2"/>
  <c r="AA241" i="2"/>
  <c r="AA242" i="2"/>
  <c r="AA248" i="2"/>
  <c r="AA193" i="2"/>
  <c r="AA192" i="2"/>
  <c r="AA185" i="2"/>
  <c r="AA50" i="2"/>
  <c r="AA258" i="2"/>
  <c r="AA276" i="2"/>
  <c r="AA228" i="2"/>
  <c r="AA159" i="2"/>
  <c r="AA128" i="2"/>
  <c r="AA129" i="2"/>
  <c r="AA125" i="2"/>
  <c r="AA123" i="2"/>
  <c r="AA267" i="2"/>
  <c r="AA266" i="2"/>
  <c r="AA139" i="2"/>
  <c r="AA331" i="2"/>
  <c r="AA330" i="2"/>
  <c r="AA329" i="2"/>
  <c r="AA325" i="2"/>
  <c r="S223" i="2"/>
  <c r="S219" i="2"/>
  <c r="S222" i="2"/>
  <c r="S215" i="2"/>
  <c r="S48" i="2"/>
  <c r="S184" i="2"/>
  <c r="S183" i="2"/>
  <c r="AA84" i="2"/>
  <c r="AA81" i="2"/>
  <c r="AA79" i="2"/>
  <c r="S163" i="2"/>
  <c r="S161" i="2"/>
  <c r="S162" i="2"/>
  <c r="S175" i="2"/>
  <c r="S65" i="2"/>
  <c r="AA104" i="2"/>
  <c r="S140" i="2"/>
  <c r="S134" i="2"/>
  <c r="AA146" i="2"/>
  <c r="AA143" i="2"/>
  <c r="AA141" i="2"/>
  <c r="AA36" i="2"/>
  <c r="AA35" i="2"/>
  <c r="AA28" i="2"/>
  <c r="AA318" i="2"/>
  <c r="AA311" i="2"/>
  <c r="S315" i="2"/>
  <c r="S304" i="2"/>
  <c r="S181" i="2"/>
  <c r="AA282" i="2"/>
  <c r="AA281" i="2"/>
  <c r="S42" i="2"/>
  <c r="S259" i="2"/>
  <c r="S256" i="2"/>
  <c r="S226" i="2"/>
  <c r="S224" i="2"/>
  <c r="S225" i="2"/>
  <c r="AA317" i="2"/>
  <c r="AA315" i="2"/>
  <c r="S314" i="2"/>
  <c r="S251" i="2"/>
  <c r="S199" i="2"/>
  <c r="S198" i="2"/>
  <c r="S197" i="2"/>
  <c r="AA308" i="2"/>
  <c r="S281" i="2"/>
  <c r="S280" i="2"/>
  <c r="S277" i="2"/>
  <c r="S220" i="2"/>
  <c r="S316" i="2"/>
  <c r="AA316" i="2"/>
  <c r="S269" i="2"/>
  <c r="S268" i="2"/>
  <c r="S267" i="2"/>
  <c r="AA323" i="2"/>
  <c r="AA243" i="2"/>
  <c r="S47" i="2"/>
  <c r="S43" i="2"/>
  <c r="S46" i="2"/>
  <c r="S44" i="2"/>
  <c r="S37" i="2"/>
  <c r="AA173" i="2"/>
  <c r="AA180" i="2"/>
  <c r="AA178" i="2"/>
  <c r="AA48" i="2"/>
  <c r="AA103" i="2"/>
  <c r="S261" i="2"/>
  <c r="AA197" i="2"/>
  <c r="AA287" i="2"/>
  <c r="AA89" i="2"/>
  <c r="S94" i="2"/>
  <c r="AA177" i="2"/>
  <c r="AA176" i="2"/>
  <c r="AA113" i="2"/>
  <c r="AA112" i="2"/>
  <c r="AA175" i="2"/>
  <c r="S115" i="2"/>
  <c r="S114" i="2"/>
  <c r="S113" i="2"/>
  <c r="S128" i="2"/>
  <c r="S127" i="2"/>
  <c r="S62" i="2"/>
  <c r="AA310" i="2"/>
  <c r="S255" i="2"/>
  <c r="S88" i="2"/>
  <c r="S53" i="2"/>
  <c r="S89" i="2"/>
  <c r="S93" i="2"/>
  <c r="Q331" i="2"/>
  <c r="R320" i="2"/>
  <c r="S331" i="2" s="1"/>
  <c r="Q330" i="2"/>
  <c r="R319" i="2"/>
  <c r="S330" i="2" s="1"/>
  <c r="AA294" i="2"/>
  <c r="AA291" i="2"/>
  <c r="AA304" i="2"/>
  <c r="AA286" i="2"/>
  <c r="S240" i="2"/>
  <c r="S310" i="2"/>
  <c r="S309" i="2"/>
  <c r="S308" i="2"/>
  <c r="S306" i="2"/>
  <c r="S305" i="2"/>
  <c r="S260" i="2"/>
  <c r="AA327" i="2"/>
  <c r="S196" i="2"/>
  <c r="AA94" i="2"/>
  <c r="AA93" i="2"/>
  <c r="AA285" i="2"/>
  <c r="AA255" i="2"/>
  <c r="AA254" i="2"/>
  <c r="AA283" i="2"/>
  <c r="S250" i="2"/>
  <c r="AA221" i="2"/>
  <c r="AA167" i="2"/>
  <c r="S41" i="2"/>
  <c r="S67" i="2"/>
  <c r="AA171" i="2"/>
  <c r="AA87" i="2"/>
  <c r="AA201" i="2"/>
  <c r="S125" i="2"/>
  <c r="S168" i="2"/>
  <c r="S167" i="2"/>
  <c r="S54" i="2"/>
  <c r="AA27" i="2"/>
  <c r="AA212" i="2"/>
  <c r="AA172" i="2"/>
  <c r="S214" i="2"/>
  <c r="S213" i="2"/>
  <c r="S212" i="2"/>
  <c r="S120" i="2"/>
  <c r="S119" i="2"/>
  <c r="S63" i="2"/>
  <c r="S51" i="2"/>
  <c r="AA152" i="2"/>
  <c r="S57" i="2"/>
  <c r="S50" i="2"/>
  <c r="S86" i="2"/>
  <c r="AA296" i="2"/>
  <c r="AA295" i="2"/>
  <c r="AA224" i="2"/>
  <c r="AA279" i="2"/>
  <c r="AA280" i="2"/>
  <c r="S285" i="2"/>
  <c r="S286" i="2"/>
  <c r="S192" i="2"/>
  <c r="S191" i="2"/>
  <c r="S300" i="2"/>
  <c r="AA203" i="2"/>
  <c r="AA78" i="2"/>
  <c r="S110" i="2"/>
  <c r="S69" i="2"/>
  <c r="S189" i="2"/>
  <c r="S39" i="2"/>
  <c r="S203" i="2"/>
  <c r="S238" i="2"/>
  <c r="S195" i="2"/>
  <c r="S131" i="2"/>
  <c r="S129" i="2"/>
  <c r="S130" i="2"/>
  <c r="AA26" i="2"/>
  <c r="AA204" i="2"/>
  <c r="S123" i="2"/>
  <c r="S121" i="2"/>
  <c r="S122" i="2"/>
  <c r="S90" i="2"/>
  <c r="AA227" i="2"/>
  <c r="AA202" i="2"/>
  <c r="AA86" i="2"/>
  <c r="S55" i="2"/>
  <c r="S111" i="2"/>
  <c r="S27" i="2"/>
  <c r="S85" i="2"/>
  <c r="S24" i="2"/>
  <c r="AA322" i="2"/>
  <c r="AA314" i="2"/>
  <c r="AA306" i="2"/>
  <c r="S263" i="2"/>
  <c r="S319" i="2"/>
  <c r="S242" i="2"/>
  <c r="S180" i="2"/>
  <c r="S148" i="2"/>
  <c r="S116" i="2"/>
  <c r="AA80" i="2"/>
  <c r="S160" i="2"/>
  <c r="S159" i="2"/>
  <c r="AA91" i="2"/>
  <c r="AA90" i="2"/>
  <c r="AA262" i="2"/>
  <c r="AA261" i="2"/>
  <c r="AA114" i="2"/>
  <c r="S147" i="2"/>
  <c r="S146" i="2"/>
  <c r="S145" i="2"/>
  <c r="AA270" i="2"/>
  <c r="AA268" i="2"/>
  <c r="AA82" i="2"/>
  <c r="AA33" i="2"/>
  <c r="AA31" i="2"/>
  <c r="AA49" i="2"/>
  <c r="AA46" i="2"/>
  <c r="AA45" i="2"/>
  <c r="AA130" i="2"/>
  <c r="S244" i="2"/>
  <c r="AA121" i="2"/>
  <c r="AA120" i="2"/>
  <c r="S56" i="2"/>
  <c r="AA47" i="2"/>
  <c r="S237" i="2"/>
  <c r="AA307" i="2"/>
  <c r="AA326" i="2"/>
  <c r="AA269" i="2"/>
  <c r="S299" i="2"/>
  <c r="AA256" i="2"/>
  <c r="S279" i="2"/>
  <c r="S317" i="2"/>
  <c r="AA231" i="2"/>
  <c r="AA273" i="2"/>
  <c r="AA190" i="2"/>
  <c r="AA174" i="2"/>
  <c r="AA158" i="2"/>
  <c r="AA142" i="2"/>
  <c r="AA126" i="2"/>
  <c r="AA110" i="2"/>
  <c r="AA272" i="2"/>
  <c r="AA249" i="2"/>
  <c r="AA246" i="2"/>
  <c r="AA200" i="2"/>
  <c r="AA297" i="2"/>
  <c r="AA239" i="2"/>
  <c r="AA207" i="2"/>
  <c r="AA187" i="2"/>
  <c r="AA135" i="2"/>
  <c r="AA301" i="2"/>
  <c r="AA300" i="2"/>
  <c r="AA299" i="2"/>
  <c r="AA157" i="2"/>
  <c r="AA67" i="2"/>
  <c r="S301" i="2"/>
  <c r="S109" i="2"/>
  <c r="S32" i="2"/>
  <c r="AA138" i="2"/>
  <c r="S297" i="2"/>
  <c r="S296" i="2"/>
  <c r="AA208" i="2"/>
  <c r="S190" i="2"/>
  <c r="S106" i="2"/>
  <c r="S105" i="2"/>
  <c r="S292" i="2"/>
  <c r="S139" i="2"/>
  <c r="S138" i="2"/>
  <c r="S137" i="2"/>
  <c r="S246" i="2"/>
  <c r="S245" i="2"/>
  <c r="AA22" i="2"/>
  <c r="AA21" i="2"/>
  <c r="AA41" i="2"/>
  <c r="AA39" i="2"/>
  <c r="AA37" i="2"/>
  <c r="AA38" i="2"/>
  <c r="S165" i="2"/>
  <c r="AA42" i="2"/>
  <c r="S171" i="2"/>
  <c r="S170" i="2"/>
  <c r="S169" i="2"/>
  <c r="AA124" i="2"/>
  <c r="S23" i="2"/>
  <c r="S235" i="2"/>
  <c r="S142" i="2"/>
  <c r="AA71" i="2"/>
  <c r="S112" i="2"/>
  <c r="AA30" i="2"/>
  <c r="S276" i="2"/>
  <c r="S104" i="2"/>
  <c r="S187" i="2"/>
  <c r="S186" i="2"/>
  <c r="S185" i="2"/>
  <c r="S266" i="2"/>
  <c r="AA195" i="2"/>
  <c r="S164" i="2"/>
  <c r="S132" i="2"/>
  <c r="AA284" i="2"/>
  <c r="S60" i="2"/>
  <c r="AA170" i="2"/>
  <c r="AA169" i="2"/>
  <c r="AA168" i="2"/>
  <c r="S126" i="2"/>
  <c r="S59" i="2"/>
  <c r="AA252" i="2"/>
  <c r="S83" i="2"/>
  <c r="AA77" i="2"/>
  <c r="AA24" i="2"/>
  <c r="AA321" i="2"/>
  <c r="S307" i="2"/>
  <c r="AA324" i="2"/>
  <c r="S265" i="2"/>
  <c r="S312" i="2"/>
  <c r="S311" i="2"/>
  <c r="S313" i="2"/>
  <c r="AA271" i="2"/>
  <c r="S257" i="2"/>
  <c r="S248" i="2"/>
  <c r="S318" i="2"/>
  <c r="S289" i="2"/>
  <c r="S254" i="2"/>
  <c r="AA328" i="2"/>
  <c r="AA65" i="2"/>
  <c r="AA64" i="2"/>
  <c r="AA305" i="2"/>
  <c r="S216" i="2"/>
  <c r="S218" i="2"/>
  <c r="S217" i="2"/>
  <c r="AA217" i="2"/>
  <c r="S249" i="2"/>
  <c r="S96" i="2"/>
  <c r="AA51" i="2"/>
  <c r="AA32" i="2"/>
  <c r="AA213" i="2"/>
  <c r="AA189" i="2"/>
  <c r="S143" i="2"/>
  <c r="S107" i="2"/>
  <c r="S74" i="2"/>
  <c r="S75" i="2"/>
  <c r="AA52" i="2"/>
  <c r="S302" i="2"/>
  <c r="AA260" i="2"/>
  <c r="AA145" i="2"/>
  <c r="AA144" i="2"/>
  <c r="S31" i="2"/>
  <c r="AA196" i="2"/>
  <c r="S152" i="2"/>
  <c r="S151" i="2"/>
  <c r="AA105" i="2"/>
  <c r="AA137" i="2"/>
  <c r="AA136" i="2"/>
  <c r="AA88" i="2"/>
  <c r="AA245" i="2"/>
  <c r="AA194" i="2"/>
  <c r="AA111" i="2"/>
  <c r="S271" i="2"/>
  <c r="S270" i="2"/>
  <c r="AA230" i="2"/>
  <c r="S209" i="2"/>
  <c r="AA186" i="2"/>
  <c r="S136" i="2"/>
  <c r="S135" i="2"/>
  <c r="AA122" i="2"/>
  <c r="AA20" i="2"/>
  <c r="S155" i="2"/>
  <c r="S154" i="2"/>
  <c r="S153" i="2"/>
  <c r="AA29" i="2"/>
  <c r="AA218" i="2"/>
  <c r="S166" i="2"/>
  <c r="AA119" i="2"/>
  <c r="AA74" i="2"/>
  <c r="AA73" i="2"/>
  <c r="AA69" i="2"/>
  <c r="AA68" i="2"/>
  <c r="S294" i="2"/>
  <c r="S293" i="2"/>
  <c r="S290" i="2"/>
  <c r="AA223" i="2"/>
  <c r="AA83" i="2"/>
  <c r="S38" i="2"/>
  <c r="S35" i="2"/>
  <c r="S36" i="2"/>
  <c r="AA216" i="2"/>
  <c r="AA162" i="2"/>
  <c r="AA160" i="2"/>
  <c r="AA161" i="2"/>
  <c r="S101" i="2"/>
  <c r="AA303" i="2"/>
  <c r="AA109" i="2"/>
  <c r="S66" i="2"/>
  <c r="S30" i="2"/>
  <c r="AA92" i="2"/>
  <c r="S68" i="2"/>
  <c r="AA70" i="2"/>
  <c r="S26" i="2"/>
  <c r="S208" i="2"/>
  <c r="S234" i="2"/>
  <c r="AA199" i="2"/>
  <c r="S25" i="2"/>
  <c r="S329" i="2" l="1"/>
  <c r="S327" i="2"/>
  <c r="S325" i="2"/>
  <c r="S324" i="2"/>
  <c r="S326" i="2"/>
  <c r="S323" i="2"/>
  <c r="S328" i="2"/>
  <c r="S322" i="2"/>
  <c r="K342" i="2" l="1"/>
  <c r="K351" i="2" s="1"/>
  <c r="K352" i="2" s="1"/>
  <c r="J342" i="1" l="1"/>
  <c r="K353" i="1" l="1"/>
  <c r="J340" i="1"/>
  <c r="AA352" i="1"/>
  <c r="J341" i="1" l="1"/>
  <c r="K352" i="1" s="1"/>
  <c r="AA351" i="1"/>
  <c r="M352" i="1"/>
  <c r="Q352" i="1"/>
  <c r="U352" i="1"/>
  <c r="Y352" i="1"/>
  <c r="J339" i="1"/>
  <c r="K350" i="1" l="1"/>
  <c r="K351" i="1"/>
  <c r="Y350" i="1"/>
  <c r="U350" i="1"/>
  <c r="Y351" i="1"/>
  <c r="Q350" i="1"/>
  <c r="M351" i="1"/>
  <c r="AA350" i="1"/>
  <c r="M350" i="1"/>
  <c r="U351" i="1"/>
  <c r="Q351" i="1"/>
  <c r="U349" i="1"/>
  <c r="AA349" i="1"/>
  <c r="Q349" i="1"/>
  <c r="Y349" i="1"/>
  <c r="M349" i="1"/>
  <c r="J338" i="1"/>
  <c r="K349" i="1" s="1"/>
  <c r="R338" i="1"/>
  <c r="R341" i="1"/>
  <c r="S352" i="1" s="1"/>
  <c r="R340" i="1"/>
  <c r="R339" i="1"/>
  <c r="M348" i="1"/>
  <c r="Q348" i="1"/>
  <c r="U348" i="1"/>
  <c r="Y348" i="1"/>
  <c r="AA348" i="1"/>
  <c r="G249" i="1"/>
  <c r="J329" i="1"/>
  <c r="J328" i="1"/>
  <c r="J327" i="1"/>
  <c r="J326" i="1"/>
  <c r="J325" i="1"/>
  <c r="J324" i="1"/>
  <c r="J323" i="1"/>
  <c r="J322" i="1"/>
  <c r="J321" i="1"/>
  <c r="J320" i="1"/>
  <c r="J319" i="1"/>
  <c r="P331" i="1"/>
  <c r="X321" i="1"/>
  <c r="Z321" i="1" s="1"/>
  <c r="X322" i="1"/>
  <c r="Z322" i="1" s="1"/>
  <c r="X323" i="1"/>
  <c r="Z323" i="1" s="1"/>
  <c r="X324" i="1"/>
  <c r="Z324" i="1" s="1"/>
  <c r="X325" i="1"/>
  <c r="Z325" i="1" s="1"/>
  <c r="X326" i="1"/>
  <c r="Z326" i="1" s="1"/>
  <c r="X327" i="1"/>
  <c r="Z327" i="1" s="1"/>
  <c r="X328" i="1"/>
  <c r="Z328" i="1" s="1"/>
  <c r="X329" i="1"/>
  <c r="Z329" i="1" s="1"/>
  <c r="X330" i="1"/>
  <c r="Z330" i="1" s="1"/>
  <c r="X331" i="1"/>
  <c r="P317" i="1"/>
  <c r="R317" i="1" s="1"/>
  <c r="P316" i="1"/>
  <c r="R316" i="1" s="1"/>
  <c r="P315" i="1"/>
  <c r="R315" i="1" s="1"/>
  <c r="P314" i="1"/>
  <c r="R314" i="1" s="1"/>
  <c r="P313" i="1"/>
  <c r="R313" i="1" s="1"/>
  <c r="P312" i="1"/>
  <c r="P311" i="1"/>
  <c r="R311" i="1" s="1"/>
  <c r="P310" i="1"/>
  <c r="R310" i="1" s="1"/>
  <c r="P309" i="1"/>
  <c r="R309" i="1" s="1"/>
  <c r="P308" i="1"/>
  <c r="R308" i="1" s="1"/>
  <c r="X320" i="1"/>
  <c r="Z320" i="1" s="1"/>
  <c r="X319" i="1"/>
  <c r="Z319" i="1" s="1"/>
  <c r="X318" i="1"/>
  <c r="Z318" i="1" s="1"/>
  <c r="X317" i="1"/>
  <c r="Z317" i="1" s="1"/>
  <c r="X316" i="1"/>
  <c r="Z316" i="1" s="1"/>
  <c r="X315" i="1"/>
  <c r="X314" i="1"/>
  <c r="X313" i="1"/>
  <c r="Z313" i="1" s="1"/>
  <c r="U331" i="1"/>
  <c r="U330" i="1"/>
  <c r="X312" i="1"/>
  <c r="Z312" i="1" s="1"/>
  <c r="U329" i="1"/>
  <c r="U328" i="1"/>
  <c r="U327" i="1"/>
  <c r="U326" i="1"/>
  <c r="U325" i="1"/>
  <c r="U324" i="1"/>
  <c r="U323" i="1"/>
  <c r="U322" i="1"/>
  <c r="U321" i="1"/>
  <c r="U320" i="1"/>
  <c r="U319" i="1"/>
  <c r="I329" i="1"/>
  <c r="I328" i="1"/>
  <c r="I327" i="1"/>
  <c r="I326" i="1"/>
  <c r="I325" i="1"/>
  <c r="I324" i="1"/>
  <c r="I323" i="1"/>
  <c r="I322" i="1"/>
  <c r="I321" i="1"/>
  <c r="I320" i="1"/>
  <c r="I319" i="1"/>
  <c r="J318" i="1"/>
  <c r="J317" i="1"/>
  <c r="J316" i="1"/>
  <c r="J315" i="1"/>
  <c r="J314" i="1"/>
  <c r="J313" i="1"/>
  <c r="J312" i="1"/>
  <c r="J311" i="1"/>
  <c r="J310" i="1"/>
  <c r="J309" i="1"/>
  <c r="J308" i="1"/>
  <c r="G331" i="1"/>
  <c r="G330" i="1"/>
  <c r="G329" i="1"/>
  <c r="G321" i="1"/>
  <c r="G322" i="1"/>
  <c r="G323" i="1"/>
  <c r="G324" i="1"/>
  <c r="G325" i="1"/>
  <c r="G326" i="1"/>
  <c r="G327" i="1"/>
  <c r="G328" i="1"/>
  <c r="G320" i="1"/>
  <c r="G319" i="1"/>
  <c r="G318" i="1"/>
  <c r="G317" i="1"/>
  <c r="G316" i="1"/>
  <c r="I318" i="1"/>
  <c r="U318" i="1"/>
  <c r="I317" i="1"/>
  <c r="M317" i="1"/>
  <c r="U317" i="1"/>
  <c r="I316" i="1"/>
  <c r="M316" i="1"/>
  <c r="U316" i="1"/>
  <c r="I315" i="1"/>
  <c r="G315" i="1"/>
  <c r="M315" i="1"/>
  <c r="U315" i="1"/>
  <c r="G314" i="1"/>
  <c r="I314" i="1"/>
  <c r="M314" i="1"/>
  <c r="U314" i="1"/>
  <c r="I313" i="1"/>
  <c r="G313" i="1"/>
  <c r="M313" i="1"/>
  <c r="U313" i="1"/>
  <c r="M312" i="1"/>
  <c r="G312" i="1"/>
  <c r="U312" i="1"/>
  <c r="I312" i="1"/>
  <c r="X311" i="1"/>
  <c r="Z311" i="1" s="1"/>
  <c r="U311" i="1"/>
  <c r="U310" i="1"/>
  <c r="M311" i="1"/>
  <c r="M310" i="1"/>
  <c r="I310" i="1"/>
  <c r="I311" i="1"/>
  <c r="G311" i="1"/>
  <c r="G310" i="1"/>
  <c r="G309" i="1"/>
  <c r="G308" i="1"/>
  <c r="X310" i="1"/>
  <c r="Z310" i="1" s="1"/>
  <c r="P6" i="1"/>
  <c r="R6" i="1" s="1"/>
  <c r="P7" i="1"/>
  <c r="R7" i="1" s="1"/>
  <c r="P8" i="1"/>
  <c r="P9" i="1"/>
  <c r="X9" i="1"/>
  <c r="Z9" i="1" s="1"/>
  <c r="P10" i="1"/>
  <c r="X10" i="1"/>
  <c r="Z10" i="1" s="1"/>
  <c r="P11" i="1"/>
  <c r="R11" i="1" s="1"/>
  <c r="X11" i="1"/>
  <c r="Z11" i="1" s="1"/>
  <c r="P12" i="1"/>
  <c r="R12" i="1" s="1"/>
  <c r="X12" i="1"/>
  <c r="Z12" i="1" s="1"/>
  <c r="P13" i="1"/>
  <c r="X13" i="1"/>
  <c r="P14" i="1"/>
  <c r="R14" i="1" s="1"/>
  <c r="X14" i="1"/>
  <c r="Z14" i="1" s="1"/>
  <c r="P15" i="1"/>
  <c r="R15" i="1" s="1"/>
  <c r="X15" i="1"/>
  <c r="Z15" i="1" s="1"/>
  <c r="P16" i="1"/>
  <c r="R16" i="1" s="1"/>
  <c r="X16" i="1"/>
  <c r="Z16" i="1" s="1"/>
  <c r="P17" i="1"/>
  <c r="R17" i="1" s="1"/>
  <c r="X17" i="1"/>
  <c r="Z17" i="1" s="1"/>
  <c r="P18" i="1"/>
  <c r="X18" i="1"/>
  <c r="P19" i="1"/>
  <c r="R19" i="1" s="1"/>
  <c r="X19" i="1"/>
  <c r="Z19" i="1" s="1"/>
  <c r="P20" i="1"/>
  <c r="R20" i="1" s="1"/>
  <c r="U20" i="1"/>
  <c r="X20" i="1"/>
  <c r="Z20" i="1" s="1"/>
  <c r="P21" i="1"/>
  <c r="U21" i="1"/>
  <c r="X21" i="1"/>
  <c r="P22" i="1"/>
  <c r="R22" i="1" s="1"/>
  <c r="U22" i="1"/>
  <c r="X22" i="1"/>
  <c r="P23" i="1"/>
  <c r="R23" i="1" s="1"/>
  <c r="U23" i="1"/>
  <c r="X23" i="1"/>
  <c r="Z23" i="1" s="1"/>
  <c r="P24" i="1"/>
  <c r="R24" i="1" s="1"/>
  <c r="U24" i="1"/>
  <c r="X24" i="1"/>
  <c r="Z24" i="1" s="1"/>
  <c r="P25" i="1"/>
  <c r="R25" i="1" s="1"/>
  <c r="U25" i="1"/>
  <c r="X25" i="1"/>
  <c r="Z25" i="1" s="1"/>
  <c r="P26" i="1"/>
  <c r="R26" i="1" s="1"/>
  <c r="U26" i="1"/>
  <c r="X26" i="1"/>
  <c r="Z26" i="1" s="1"/>
  <c r="P27" i="1"/>
  <c r="R27" i="1" s="1"/>
  <c r="U27" i="1"/>
  <c r="X27" i="1"/>
  <c r="Z27" i="1" s="1"/>
  <c r="P28" i="1"/>
  <c r="R28" i="1" s="1"/>
  <c r="U28" i="1"/>
  <c r="X28" i="1"/>
  <c r="Z28" i="1" s="1"/>
  <c r="P29" i="1"/>
  <c r="U29" i="1"/>
  <c r="X29" i="1"/>
  <c r="Z29" i="1" s="1"/>
  <c r="P30" i="1"/>
  <c r="R30" i="1" s="1"/>
  <c r="U30" i="1"/>
  <c r="X30" i="1"/>
  <c r="P31" i="1"/>
  <c r="R31" i="1" s="1"/>
  <c r="U31" i="1"/>
  <c r="X31" i="1"/>
  <c r="Z31" i="1" s="1"/>
  <c r="P32" i="1"/>
  <c r="R32" i="1" s="1"/>
  <c r="U32" i="1"/>
  <c r="X32" i="1"/>
  <c r="P33" i="1"/>
  <c r="U33" i="1"/>
  <c r="X33" i="1"/>
  <c r="P34" i="1"/>
  <c r="U34" i="1"/>
  <c r="X34" i="1"/>
  <c r="Z34" i="1" s="1"/>
  <c r="P35" i="1"/>
  <c r="R35" i="1" s="1"/>
  <c r="U35" i="1"/>
  <c r="X35" i="1"/>
  <c r="P36" i="1"/>
  <c r="R36" i="1" s="1"/>
  <c r="U36" i="1"/>
  <c r="X36" i="1"/>
  <c r="Z36" i="1" s="1"/>
  <c r="P37" i="1"/>
  <c r="R37" i="1" s="1"/>
  <c r="U37" i="1"/>
  <c r="X37" i="1"/>
  <c r="Z37" i="1" s="1"/>
  <c r="P38" i="1"/>
  <c r="R38" i="1" s="1"/>
  <c r="U38" i="1"/>
  <c r="X38" i="1"/>
  <c r="Z38" i="1" s="1"/>
  <c r="P39" i="1"/>
  <c r="R39" i="1" s="1"/>
  <c r="U39" i="1"/>
  <c r="X39" i="1"/>
  <c r="Z39" i="1" s="1"/>
  <c r="P40" i="1"/>
  <c r="R40" i="1" s="1"/>
  <c r="U40" i="1"/>
  <c r="X40" i="1"/>
  <c r="Z40" i="1" s="1"/>
  <c r="P41" i="1"/>
  <c r="R41" i="1" s="1"/>
  <c r="U41" i="1"/>
  <c r="X41" i="1"/>
  <c r="Z41" i="1" s="1"/>
  <c r="P42" i="1"/>
  <c r="U42" i="1"/>
  <c r="X42" i="1"/>
  <c r="Z42" i="1" s="1"/>
  <c r="P43" i="1"/>
  <c r="R43" i="1" s="1"/>
  <c r="U43" i="1"/>
  <c r="X43" i="1"/>
  <c r="Z43" i="1" s="1"/>
  <c r="P44" i="1"/>
  <c r="R44" i="1" s="1"/>
  <c r="U44" i="1"/>
  <c r="X44" i="1"/>
  <c r="Z44" i="1" s="1"/>
  <c r="P45" i="1"/>
  <c r="R45" i="1" s="1"/>
  <c r="U45" i="1"/>
  <c r="X45" i="1"/>
  <c r="P46" i="1"/>
  <c r="R46" i="1" s="1"/>
  <c r="U46" i="1"/>
  <c r="X46" i="1"/>
  <c r="Z46" i="1" s="1"/>
  <c r="P47" i="1"/>
  <c r="U47" i="1"/>
  <c r="X47" i="1"/>
  <c r="Z47" i="1" s="1"/>
  <c r="P48" i="1"/>
  <c r="R48" i="1" s="1"/>
  <c r="U48" i="1"/>
  <c r="X48" i="1"/>
  <c r="P49" i="1"/>
  <c r="R49" i="1" s="1"/>
  <c r="U49" i="1"/>
  <c r="X49" i="1"/>
  <c r="P50" i="1"/>
  <c r="U50" i="1"/>
  <c r="X50" i="1"/>
  <c r="Z50" i="1" s="1"/>
  <c r="P51" i="1"/>
  <c r="R51" i="1" s="1"/>
  <c r="U51" i="1"/>
  <c r="X51" i="1"/>
  <c r="Z51" i="1" s="1"/>
  <c r="P52" i="1"/>
  <c r="R52" i="1" s="1"/>
  <c r="U52" i="1"/>
  <c r="X52" i="1"/>
  <c r="P53" i="1"/>
  <c r="R53" i="1" s="1"/>
  <c r="U53" i="1"/>
  <c r="X53" i="1"/>
  <c r="Z53" i="1" s="1"/>
  <c r="P54" i="1"/>
  <c r="U54" i="1"/>
  <c r="X54" i="1"/>
  <c r="Z54" i="1" s="1"/>
  <c r="P55" i="1"/>
  <c r="R55" i="1" s="1"/>
  <c r="U55" i="1"/>
  <c r="X55" i="1"/>
  <c r="Z55" i="1" s="1"/>
  <c r="P56" i="1"/>
  <c r="U56" i="1"/>
  <c r="X56" i="1"/>
  <c r="Z56" i="1" s="1"/>
  <c r="P57" i="1"/>
  <c r="R57" i="1" s="1"/>
  <c r="U57" i="1"/>
  <c r="X57" i="1"/>
  <c r="Z57" i="1" s="1"/>
  <c r="P58" i="1"/>
  <c r="R58" i="1" s="1"/>
  <c r="U58" i="1"/>
  <c r="X58" i="1"/>
  <c r="Z58" i="1" s="1"/>
  <c r="P59" i="1"/>
  <c r="R59" i="1" s="1"/>
  <c r="U59" i="1"/>
  <c r="X59" i="1"/>
  <c r="P60" i="1"/>
  <c r="U60" i="1"/>
  <c r="X60" i="1"/>
  <c r="Z60" i="1" s="1"/>
  <c r="P61" i="1"/>
  <c r="R61" i="1" s="1"/>
  <c r="U61" i="1"/>
  <c r="X61" i="1"/>
  <c r="P62" i="1"/>
  <c r="U62" i="1"/>
  <c r="X62" i="1"/>
  <c r="Z62" i="1" s="1"/>
  <c r="P63" i="1"/>
  <c r="U63" i="1"/>
  <c r="X63" i="1"/>
  <c r="Z63" i="1" s="1"/>
  <c r="P64" i="1"/>
  <c r="R64" i="1" s="1"/>
  <c r="U64" i="1"/>
  <c r="X64" i="1"/>
  <c r="P65" i="1"/>
  <c r="R65" i="1" s="1"/>
  <c r="U65" i="1"/>
  <c r="X65" i="1"/>
  <c r="Z65" i="1" s="1"/>
  <c r="P66" i="1"/>
  <c r="R66" i="1" s="1"/>
  <c r="U66" i="1"/>
  <c r="X66" i="1"/>
  <c r="Z66" i="1" s="1"/>
  <c r="P67" i="1"/>
  <c r="R67" i="1" s="1"/>
  <c r="U67" i="1"/>
  <c r="X67" i="1"/>
  <c r="Z67" i="1" s="1"/>
  <c r="P68" i="1"/>
  <c r="R68" i="1" s="1"/>
  <c r="U68" i="1"/>
  <c r="X68" i="1"/>
  <c r="Z68" i="1" s="1"/>
  <c r="P69" i="1"/>
  <c r="R69" i="1" s="1"/>
  <c r="U69" i="1"/>
  <c r="X69" i="1"/>
  <c r="Z69" i="1" s="1"/>
  <c r="P70" i="1"/>
  <c r="R70" i="1" s="1"/>
  <c r="U70" i="1"/>
  <c r="X70" i="1"/>
  <c r="P71" i="1"/>
  <c r="R71" i="1" s="1"/>
  <c r="U71" i="1"/>
  <c r="X71" i="1"/>
  <c r="Z71" i="1" s="1"/>
  <c r="P72" i="1"/>
  <c r="R72" i="1" s="1"/>
  <c r="U72" i="1"/>
  <c r="X72" i="1"/>
  <c r="Z72" i="1" s="1"/>
  <c r="P73" i="1"/>
  <c r="R73" i="1" s="1"/>
  <c r="U73" i="1"/>
  <c r="X73" i="1"/>
  <c r="Z73" i="1" s="1"/>
  <c r="P74" i="1"/>
  <c r="R74" i="1" s="1"/>
  <c r="U74" i="1"/>
  <c r="X74" i="1"/>
  <c r="P75" i="1"/>
  <c r="R75" i="1" s="1"/>
  <c r="U75" i="1"/>
  <c r="X75" i="1"/>
  <c r="Z75" i="1" s="1"/>
  <c r="P76" i="1"/>
  <c r="R76" i="1" s="1"/>
  <c r="U76" i="1"/>
  <c r="X76" i="1"/>
  <c r="P77" i="1"/>
  <c r="U77" i="1"/>
  <c r="X77" i="1"/>
  <c r="P78" i="1"/>
  <c r="R78" i="1" s="1"/>
  <c r="U78" i="1"/>
  <c r="X78" i="1"/>
  <c r="Z78" i="1" s="1"/>
  <c r="P79" i="1"/>
  <c r="R79" i="1" s="1"/>
  <c r="U79" i="1"/>
  <c r="X79" i="1"/>
  <c r="Z79" i="1" s="1"/>
  <c r="P80" i="1"/>
  <c r="U80" i="1"/>
  <c r="X80" i="1"/>
  <c r="Z80" i="1" s="1"/>
  <c r="P81" i="1"/>
  <c r="R81" i="1" s="1"/>
  <c r="U81" i="1"/>
  <c r="X81" i="1"/>
  <c r="P82" i="1"/>
  <c r="R82" i="1" s="1"/>
  <c r="U82" i="1"/>
  <c r="X82" i="1"/>
  <c r="P83" i="1"/>
  <c r="R83" i="1" s="1"/>
  <c r="U83" i="1"/>
  <c r="X83" i="1"/>
  <c r="Z83" i="1" s="1"/>
  <c r="P84" i="1"/>
  <c r="U84" i="1"/>
  <c r="X84" i="1"/>
  <c r="Z84" i="1" s="1"/>
  <c r="P85" i="1"/>
  <c r="U85" i="1"/>
  <c r="X85" i="1"/>
  <c r="Z85" i="1" s="1"/>
  <c r="P86" i="1"/>
  <c r="R86" i="1" s="1"/>
  <c r="U86" i="1"/>
  <c r="X86" i="1"/>
  <c r="P87" i="1"/>
  <c r="R87" i="1" s="1"/>
  <c r="U87" i="1"/>
  <c r="X87" i="1"/>
  <c r="Z87" i="1" s="1"/>
  <c r="P88" i="1"/>
  <c r="R88" i="1" s="1"/>
  <c r="U88" i="1"/>
  <c r="X88" i="1"/>
  <c r="J89" i="1"/>
  <c r="P89" i="1"/>
  <c r="R89" i="1" s="1"/>
  <c r="U89" i="1"/>
  <c r="X89" i="1"/>
  <c r="Z89" i="1" s="1"/>
  <c r="I90" i="1"/>
  <c r="J90" i="1"/>
  <c r="M90" i="1"/>
  <c r="P90" i="1"/>
  <c r="R90" i="1" s="1"/>
  <c r="U90" i="1"/>
  <c r="X90" i="1"/>
  <c r="Z90" i="1" s="1"/>
  <c r="I91" i="1"/>
  <c r="J91" i="1"/>
  <c r="M91" i="1"/>
  <c r="P91" i="1"/>
  <c r="U91" i="1"/>
  <c r="X91" i="1"/>
  <c r="Z91" i="1" s="1"/>
  <c r="I92" i="1"/>
  <c r="J92" i="1"/>
  <c r="M92" i="1"/>
  <c r="P92" i="1"/>
  <c r="U92" i="1"/>
  <c r="X92" i="1"/>
  <c r="Z92" i="1" s="1"/>
  <c r="I93" i="1"/>
  <c r="J93" i="1"/>
  <c r="M93" i="1"/>
  <c r="P93" i="1"/>
  <c r="U93" i="1"/>
  <c r="X93" i="1"/>
  <c r="I94" i="1"/>
  <c r="J94" i="1"/>
  <c r="M94" i="1"/>
  <c r="P94" i="1"/>
  <c r="R94" i="1" s="1"/>
  <c r="U94" i="1"/>
  <c r="X94" i="1"/>
  <c r="Z94" i="1" s="1"/>
  <c r="G95" i="1"/>
  <c r="I95" i="1"/>
  <c r="J95" i="1"/>
  <c r="M95" i="1"/>
  <c r="P95" i="1"/>
  <c r="R95" i="1" s="1"/>
  <c r="U95" i="1"/>
  <c r="X95" i="1"/>
  <c r="Z95" i="1" s="1"/>
  <c r="G96" i="1"/>
  <c r="I96" i="1"/>
  <c r="J96" i="1"/>
  <c r="M96" i="1"/>
  <c r="P96" i="1"/>
  <c r="U96" i="1"/>
  <c r="X96" i="1"/>
  <c r="Z96" i="1" s="1"/>
  <c r="G97" i="1"/>
  <c r="I97" i="1"/>
  <c r="J97" i="1"/>
  <c r="M97" i="1"/>
  <c r="P97" i="1"/>
  <c r="R97" i="1" s="1"/>
  <c r="U97" i="1"/>
  <c r="X97" i="1"/>
  <c r="G98" i="1"/>
  <c r="I98" i="1"/>
  <c r="J98" i="1"/>
  <c r="M98" i="1"/>
  <c r="P98" i="1"/>
  <c r="R98" i="1" s="1"/>
  <c r="U98" i="1"/>
  <c r="X98" i="1"/>
  <c r="Z98" i="1" s="1"/>
  <c r="G99" i="1"/>
  <c r="I99" i="1"/>
  <c r="J99" i="1"/>
  <c r="M99" i="1"/>
  <c r="P99" i="1"/>
  <c r="R99" i="1" s="1"/>
  <c r="U99" i="1"/>
  <c r="X99" i="1"/>
  <c r="Z99" i="1" s="1"/>
  <c r="G100" i="1"/>
  <c r="I100" i="1"/>
  <c r="J100" i="1"/>
  <c r="M100" i="1"/>
  <c r="P100" i="1"/>
  <c r="R100" i="1" s="1"/>
  <c r="U100" i="1"/>
  <c r="X100" i="1"/>
  <c r="Z100" i="1" s="1"/>
  <c r="G101" i="1"/>
  <c r="I101" i="1"/>
  <c r="J101" i="1"/>
  <c r="M101" i="1"/>
  <c r="P101" i="1"/>
  <c r="R101" i="1" s="1"/>
  <c r="U101" i="1"/>
  <c r="X101" i="1"/>
  <c r="Z101" i="1" s="1"/>
  <c r="G102" i="1"/>
  <c r="I102" i="1"/>
  <c r="J102" i="1"/>
  <c r="M102" i="1"/>
  <c r="P102" i="1"/>
  <c r="R102" i="1" s="1"/>
  <c r="U102" i="1"/>
  <c r="X102" i="1"/>
  <c r="Z102" i="1" s="1"/>
  <c r="G103" i="1"/>
  <c r="I103" i="1"/>
  <c r="J103" i="1"/>
  <c r="M103" i="1"/>
  <c r="P103" i="1"/>
  <c r="R103" i="1" s="1"/>
  <c r="U103" i="1"/>
  <c r="X103" i="1"/>
  <c r="Z103" i="1" s="1"/>
  <c r="G104" i="1"/>
  <c r="I104" i="1"/>
  <c r="J104" i="1"/>
  <c r="M104" i="1"/>
  <c r="P104" i="1"/>
  <c r="U104" i="1"/>
  <c r="X104" i="1"/>
  <c r="Z104" i="1" s="1"/>
  <c r="G105" i="1"/>
  <c r="I105" i="1"/>
  <c r="J105" i="1"/>
  <c r="M105" i="1"/>
  <c r="P105" i="1"/>
  <c r="R105" i="1" s="1"/>
  <c r="U105" i="1"/>
  <c r="X105" i="1"/>
  <c r="G106" i="1"/>
  <c r="I106" i="1"/>
  <c r="J106" i="1"/>
  <c r="M106" i="1"/>
  <c r="P106" i="1"/>
  <c r="R106" i="1" s="1"/>
  <c r="U106" i="1"/>
  <c r="X106" i="1"/>
  <c r="Z106" i="1" s="1"/>
  <c r="G107" i="1"/>
  <c r="I107" i="1"/>
  <c r="J107" i="1"/>
  <c r="M107" i="1"/>
  <c r="P107" i="1"/>
  <c r="R107" i="1" s="1"/>
  <c r="U107" i="1"/>
  <c r="X107" i="1"/>
  <c r="G108" i="1"/>
  <c r="I108" i="1"/>
  <c r="J108" i="1"/>
  <c r="M108" i="1"/>
  <c r="P108" i="1"/>
  <c r="R108" i="1" s="1"/>
  <c r="U108" i="1"/>
  <c r="X108" i="1"/>
  <c r="Z108" i="1" s="1"/>
  <c r="G109" i="1"/>
  <c r="I109" i="1"/>
  <c r="J109" i="1"/>
  <c r="M109" i="1"/>
  <c r="P109" i="1"/>
  <c r="R109" i="1" s="1"/>
  <c r="U109" i="1"/>
  <c r="X109" i="1"/>
  <c r="Z109" i="1" s="1"/>
  <c r="G110" i="1"/>
  <c r="I110" i="1"/>
  <c r="J110" i="1"/>
  <c r="M110" i="1"/>
  <c r="P110" i="1"/>
  <c r="U110" i="1"/>
  <c r="X110" i="1"/>
  <c r="G111" i="1"/>
  <c r="I111" i="1"/>
  <c r="J111" i="1"/>
  <c r="M111" i="1"/>
  <c r="P111" i="1"/>
  <c r="U111" i="1"/>
  <c r="X111" i="1"/>
  <c r="G112" i="1"/>
  <c r="I112" i="1"/>
  <c r="J112" i="1"/>
  <c r="M112" i="1"/>
  <c r="P112" i="1"/>
  <c r="R112" i="1" s="1"/>
  <c r="U112" i="1"/>
  <c r="X112" i="1"/>
  <c r="G113" i="1"/>
  <c r="I113" i="1"/>
  <c r="J113" i="1"/>
  <c r="M113" i="1"/>
  <c r="P113" i="1"/>
  <c r="U113" i="1"/>
  <c r="X113" i="1"/>
  <c r="Z113" i="1" s="1"/>
  <c r="G114" i="1"/>
  <c r="I114" i="1"/>
  <c r="J114" i="1"/>
  <c r="M114" i="1"/>
  <c r="P114" i="1"/>
  <c r="R114" i="1" s="1"/>
  <c r="U114" i="1"/>
  <c r="X114" i="1"/>
  <c r="Z114" i="1" s="1"/>
  <c r="G115" i="1"/>
  <c r="I115" i="1"/>
  <c r="J115" i="1"/>
  <c r="M115" i="1"/>
  <c r="P115" i="1"/>
  <c r="U115" i="1"/>
  <c r="X115" i="1"/>
  <c r="Z115" i="1" s="1"/>
  <c r="G116" i="1"/>
  <c r="I116" i="1"/>
  <c r="J116" i="1"/>
  <c r="M116" i="1"/>
  <c r="P116" i="1"/>
  <c r="R116" i="1" s="1"/>
  <c r="U116" i="1"/>
  <c r="X116" i="1"/>
  <c r="Z116" i="1" s="1"/>
  <c r="G117" i="1"/>
  <c r="I117" i="1"/>
  <c r="J117" i="1"/>
  <c r="M117" i="1"/>
  <c r="P117" i="1"/>
  <c r="R117" i="1" s="1"/>
  <c r="U117" i="1"/>
  <c r="X117" i="1"/>
  <c r="Z117" i="1" s="1"/>
  <c r="G118" i="1"/>
  <c r="I118" i="1"/>
  <c r="J118" i="1"/>
  <c r="M118" i="1"/>
  <c r="P118" i="1"/>
  <c r="R118" i="1" s="1"/>
  <c r="U118" i="1"/>
  <c r="X118" i="1"/>
  <c r="Z118" i="1" s="1"/>
  <c r="G119" i="1"/>
  <c r="I119" i="1"/>
  <c r="J119" i="1"/>
  <c r="M119" i="1"/>
  <c r="P119" i="1"/>
  <c r="R119" i="1" s="1"/>
  <c r="U119" i="1"/>
  <c r="X119" i="1"/>
  <c r="Z119" i="1" s="1"/>
  <c r="G120" i="1"/>
  <c r="I120" i="1"/>
  <c r="J120" i="1"/>
  <c r="M120" i="1"/>
  <c r="P120" i="1"/>
  <c r="R120" i="1" s="1"/>
  <c r="U120" i="1"/>
  <c r="X120" i="1"/>
  <c r="Z120" i="1" s="1"/>
  <c r="G121" i="1"/>
  <c r="I121" i="1"/>
  <c r="J121" i="1"/>
  <c r="M121" i="1"/>
  <c r="P121" i="1"/>
  <c r="R121" i="1" s="1"/>
  <c r="U121" i="1"/>
  <c r="X121" i="1"/>
  <c r="G122" i="1"/>
  <c r="I122" i="1"/>
  <c r="J122" i="1"/>
  <c r="M122" i="1"/>
  <c r="P122" i="1"/>
  <c r="R122" i="1" s="1"/>
  <c r="U122" i="1"/>
  <c r="X122" i="1"/>
  <c r="Z122" i="1" s="1"/>
  <c r="G123" i="1"/>
  <c r="I123" i="1"/>
  <c r="J123" i="1"/>
  <c r="M123" i="1"/>
  <c r="P123" i="1"/>
  <c r="U123" i="1"/>
  <c r="X123" i="1"/>
  <c r="Z123" i="1" s="1"/>
  <c r="G124" i="1"/>
  <c r="I124" i="1"/>
  <c r="J124" i="1"/>
  <c r="M124" i="1"/>
  <c r="P124" i="1"/>
  <c r="R124" i="1" s="1"/>
  <c r="U124" i="1"/>
  <c r="X124" i="1"/>
  <c r="G125" i="1"/>
  <c r="I125" i="1"/>
  <c r="J125" i="1"/>
  <c r="M125" i="1"/>
  <c r="P125" i="1"/>
  <c r="U125" i="1"/>
  <c r="X125" i="1"/>
  <c r="G126" i="1"/>
  <c r="I126" i="1"/>
  <c r="J126" i="1"/>
  <c r="M126" i="1"/>
  <c r="P126" i="1"/>
  <c r="U126" i="1"/>
  <c r="X126" i="1"/>
  <c r="Z126" i="1" s="1"/>
  <c r="G127" i="1"/>
  <c r="I127" i="1"/>
  <c r="J127" i="1"/>
  <c r="M127" i="1"/>
  <c r="P127" i="1"/>
  <c r="R127" i="1" s="1"/>
  <c r="U127" i="1"/>
  <c r="X127" i="1"/>
  <c r="Z127" i="1" s="1"/>
  <c r="G128" i="1"/>
  <c r="I128" i="1"/>
  <c r="J128" i="1"/>
  <c r="M128" i="1"/>
  <c r="P128" i="1"/>
  <c r="R128" i="1" s="1"/>
  <c r="U128" i="1"/>
  <c r="X128" i="1"/>
  <c r="Z128" i="1" s="1"/>
  <c r="G129" i="1"/>
  <c r="I129" i="1"/>
  <c r="J129" i="1"/>
  <c r="M129" i="1"/>
  <c r="P129" i="1"/>
  <c r="R129" i="1" s="1"/>
  <c r="U129" i="1"/>
  <c r="X129" i="1"/>
  <c r="G130" i="1"/>
  <c r="I130" i="1"/>
  <c r="J130" i="1"/>
  <c r="M130" i="1"/>
  <c r="P130" i="1"/>
  <c r="R130" i="1" s="1"/>
  <c r="U130" i="1"/>
  <c r="X130" i="1"/>
  <c r="G131" i="1"/>
  <c r="I131" i="1"/>
  <c r="J131" i="1"/>
  <c r="M131" i="1"/>
  <c r="P131" i="1"/>
  <c r="R131" i="1" s="1"/>
  <c r="U131" i="1"/>
  <c r="X131" i="1"/>
  <c r="Z131" i="1" s="1"/>
  <c r="G132" i="1"/>
  <c r="I132" i="1"/>
  <c r="J132" i="1"/>
  <c r="M132" i="1"/>
  <c r="P132" i="1"/>
  <c r="R132" i="1" s="1"/>
  <c r="U132" i="1"/>
  <c r="X132" i="1"/>
  <c r="Z132" i="1" s="1"/>
  <c r="G133" i="1"/>
  <c r="I133" i="1"/>
  <c r="J133" i="1"/>
  <c r="M133" i="1"/>
  <c r="P133" i="1"/>
  <c r="R133" i="1" s="1"/>
  <c r="U133" i="1"/>
  <c r="X133" i="1"/>
  <c r="Z133" i="1" s="1"/>
  <c r="G134" i="1"/>
  <c r="I134" i="1"/>
  <c r="J134" i="1"/>
  <c r="M134" i="1"/>
  <c r="P134" i="1"/>
  <c r="U134" i="1"/>
  <c r="X134" i="1"/>
  <c r="Z134" i="1" s="1"/>
  <c r="G135" i="1"/>
  <c r="I135" i="1"/>
  <c r="J135" i="1"/>
  <c r="M135" i="1"/>
  <c r="P135" i="1"/>
  <c r="U135" i="1"/>
  <c r="X135" i="1"/>
  <c r="Z135" i="1" s="1"/>
  <c r="G136" i="1"/>
  <c r="I136" i="1"/>
  <c r="J136" i="1"/>
  <c r="M136" i="1"/>
  <c r="P136" i="1"/>
  <c r="U136" i="1"/>
  <c r="X136" i="1"/>
  <c r="Z136" i="1" s="1"/>
  <c r="G137" i="1"/>
  <c r="I137" i="1"/>
  <c r="J137" i="1"/>
  <c r="M137" i="1"/>
  <c r="P137" i="1"/>
  <c r="R137" i="1" s="1"/>
  <c r="U137" i="1"/>
  <c r="X137" i="1"/>
  <c r="Z137" i="1" s="1"/>
  <c r="G138" i="1"/>
  <c r="I138" i="1"/>
  <c r="J138" i="1"/>
  <c r="M138" i="1"/>
  <c r="P138" i="1"/>
  <c r="R138" i="1" s="1"/>
  <c r="U138" i="1"/>
  <c r="X138" i="1"/>
  <c r="Z138" i="1" s="1"/>
  <c r="G139" i="1"/>
  <c r="I139" i="1"/>
  <c r="J139" i="1"/>
  <c r="M139" i="1"/>
  <c r="P139" i="1"/>
  <c r="R139" i="1" s="1"/>
  <c r="U139" i="1"/>
  <c r="X139" i="1"/>
  <c r="Z139" i="1" s="1"/>
  <c r="G140" i="1"/>
  <c r="I140" i="1"/>
  <c r="J140" i="1"/>
  <c r="M140" i="1"/>
  <c r="P140" i="1"/>
  <c r="R140" i="1" s="1"/>
  <c r="U140" i="1"/>
  <c r="X140" i="1"/>
  <c r="Z140" i="1" s="1"/>
  <c r="G141" i="1"/>
  <c r="I141" i="1"/>
  <c r="J141" i="1"/>
  <c r="M141" i="1"/>
  <c r="P141" i="1"/>
  <c r="R141" i="1" s="1"/>
  <c r="U141" i="1"/>
  <c r="X141" i="1"/>
  <c r="G142" i="1"/>
  <c r="I142" i="1"/>
  <c r="J142" i="1"/>
  <c r="M142" i="1"/>
  <c r="P142" i="1"/>
  <c r="R142" i="1" s="1"/>
  <c r="U142" i="1"/>
  <c r="X142" i="1"/>
  <c r="Z142" i="1" s="1"/>
  <c r="G143" i="1"/>
  <c r="I143" i="1"/>
  <c r="J143" i="1"/>
  <c r="M143" i="1"/>
  <c r="P143" i="1"/>
  <c r="R143" i="1" s="1"/>
  <c r="U143" i="1"/>
  <c r="X143" i="1"/>
  <c r="Z143" i="1" s="1"/>
  <c r="G144" i="1"/>
  <c r="I144" i="1"/>
  <c r="J144" i="1"/>
  <c r="M144" i="1"/>
  <c r="P144" i="1"/>
  <c r="R144" i="1" s="1"/>
  <c r="U144" i="1"/>
  <c r="X144" i="1"/>
  <c r="Z144" i="1" s="1"/>
  <c r="G145" i="1"/>
  <c r="I145" i="1"/>
  <c r="J145" i="1"/>
  <c r="M145" i="1"/>
  <c r="P145" i="1"/>
  <c r="R145" i="1" s="1"/>
  <c r="U145" i="1"/>
  <c r="X145" i="1"/>
  <c r="Z145" i="1" s="1"/>
  <c r="G146" i="1"/>
  <c r="I146" i="1"/>
  <c r="J146" i="1"/>
  <c r="M146" i="1"/>
  <c r="P146" i="1"/>
  <c r="R146" i="1" s="1"/>
  <c r="U146" i="1"/>
  <c r="X146" i="1"/>
  <c r="Z146" i="1" s="1"/>
  <c r="G147" i="1"/>
  <c r="I147" i="1"/>
  <c r="J147" i="1"/>
  <c r="M147" i="1"/>
  <c r="P147" i="1"/>
  <c r="R147" i="1" s="1"/>
  <c r="U147" i="1"/>
  <c r="X147" i="1"/>
  <c r="Z147" i="1" s="1"/>
  <c r="G148" i="1"/>
  <c r="I148" i="1"/>
  <c r="J148" i="1"/>
  <c r="M148" i="1"/>
  <c r="P148" i="1"/>
  <c r="R148" i="1" s="1"/>
  <c r="U148" i="1"/>
  <c r="X148" i="1"/>
  <c r="G149" i="1"/>
  <c r="I149" i="1"/>
  <c r="J149" i="1"/>
  <c r="M149" i="1"/>
  <c r="P149" i="1"/>
  <c r="R149" i="1" s="1"/>
  <c r="U149" i="1"/>
  <c r="X149" i="1"/>
  <c r="G150" i="1"/>
  <c r="I150" i="1"/>
  <c r="J150" i="1"/>
  <c r="M150" i="1"/>
  <c r="P150" i="1"/>
  <c r="R150" i="1" s="1"/>
  <c r="U150" i="1"/>
  <c r="X150" i="1"/>
  <c r="Z150" i="1" s="1"/>
  <c r="G151" i="1"/>
  <c r="I151" i="1"/>
  <c r="J151" i="1"/>
  <c r="M151" i="1"/>
  <c r="P151" i="1"/>
  <c r="R151" i="1" s="1"/>
  <c r="U151" i="1"/>
  <c r="X151" i="1"/>
  <c r="Z151" i="1" s="1"/>
  <c r="G152" i="1"/>
  <c r="I152" i="1"/>
  <c r="J152" i="1"/>
  <c r="M152" i="1"/>
  <c r="P152" i="1"/>
  <c r="R152" i="1" s="1"/>
  <c r="U152" i="1"/>
  <c r="X152" i="1"/>
  <c r="Z152" i="1" s="1"/>
  <c r="G153" i="1"/>
  <c r="I153" i="1"/>
  <c r="J153" i="1"/>
  <c r="M153" i="1"/>
  <c r="P153" i="1"/>
  <c r="R153" i="1" s="1"/>
  <c r="U153" i="1"/>
  <c r="X153" i="1"/>
  <c r="Z153" i="1" s="1"/>
  <c r="G154" i="1"/>
  <c r="I154" i="1"/>
  <c r="J154" i="1"/>
  <c r="M154" i="1"/>
  <c r="P154" i="1"/>
  <c r="U154" i="1"/>
  <c r="X154" i="1"/>
  <c r="Z154" i="1" s="1"/>
  <c r="G155" i="1"/>
  <c r="I155" i="1"/>
  <c r="J155" i="1"/>
  <c r="M155" i="1"/>
  <c r="P155" i="1"/>
  <c r="R155" i="1" s="1"/>
  <c r="U155" i="1"/>
  <c r="X155" i="1"/>
  <c r="Z155" i="1" s="1"/>
  <c r="G156" i="1"/>
  <c r="I156" i="1"/>
  <c r="J156" i="1"/>
  <c r="M156" i="1"/>
  <c r="P156" i="1"/>
  <c r="R156" i="1" s="1"/>
  <c r="U156" i="1"/>
  <c r="X156" i="1"/>
  <c r="G157" i="1"/>
  <c r="I157" i="1"/>
  <c r="J157" i="1"/>
  <c r="M157" i="1"/>
  <c r="P157" i="1"/>
  <c r="U157" i="1"/>
  <c r="X157" i="1"/>
  <c r="Z157" i="1" s="1"/>
  <c r="G158" i="1"/>
  <c r="I158" i="1"/>
  <c r="J158" i="1"/>
  <c r="M158" i="1"/>
  <c r="P158" i="1"/>
  <c r="U158" i="1"/>
  <c r="X158" i="1"/>
  <c r="Z158" i="1" s="1"/>
  <c r="G159" i="1"/>
  <c r="I159" i="1"/>
  <c r="J159" i="1"/>
  <c r="M159" i="1"/>
  <c r="P159" i="1"/>
  <c r="R159" i="1" s="1"/>
  <c r="U159" i="1"/>
  <c r="X159" i="1"/>
  <c r="Z159" i="1" s="1"/>
  <c r="G160" i="1"/>
  <c r="I160" i="1"/>
  <c r="J160" i="1"/>
  <c r="M160" i="1"/>
  <c r="P160" i="1"/>
  <c r="U160" i="1"/>
  <c r="X160" i="1"/>
  <c r="G161" i="1"/>
  <c r="I161" i="1"/>
  <c r="J161" i="1"/>
  <c r="M161" i="1"/>
  <c r="P161" i="1"/>
  <c r="R161" i="1" s="1"/>
  <c r="U161" i="1"/>
  <c r="X161" i="1"/>
  <c r="G162" i="1"/>
  <c r="I162" i="1"/>
  <c r="J162" i="1"/>
  <c r="M162" i="1"/>
  <c r="P162" i="1"/>
  <c r="R162" i="1" s="1"/>
  <c r="U162" i="1"/>
  <c r="X162" i="1"/>
  <c r="G163" i="1"/>
  <c r="I163" i="1"/>
  <c r="J163" i="1"/>
  <c r="M163" i="1"/>
  <c r="P163" i="1"/>
  <c r="R163" i="1" s="1"/>
  <c r="U163" i="1"/>
  <c r="X163" i="1"/>
  <c r="Z163" i="1" s="1"/>
  <c r="G164" i="1"/>
  <c r="I164" i="1"/>
  <c r="J164" i="1"/>
  <c r="M164" i="1"/>
  <c r="P164" i="1"/>
  <c r="U164" i="1"/>
  <c r="X164" i="1"/>
  <c r="G165" i="1"/>
  <c r="I165" i="1"/>
  <c r="J165" i="1"/>
  <c r="M165" i="1"/>
  <c r="P165" i="1"/>
  <c r="R165" i="1" s="1"/>
  <c r="U165" i="1"/>
  <c r="X165" i="1"/>
  <c r="Z165" i="1" s="1"/>
  <c r="G166" i="1"/>
  <c r="I166" i="1"/>
  <c r="J166" i="1"/>
  <c r="M166" i="1"/>
  <c r="P166" i="1"/>
  <c r="R166" i="1" s="1"/>
  <c r="U166" i="1"/>
  <c r="X166" i="1"/>
  <c r="Z166" i="1" s="1"/>
  <c r="G167" i="1"/>
  <c r="I167" i="1"/>
  <c r="J167" i="1"/>
  <c r="M167" i="1"/>
  <c r="P167" i="1"/>
  <c r="R167" i="1" s="1"/>
  <c r="U167" i="1"/>
  <c r="X167" i="1"/>
  <c r="Z167" i="1" s="1"/>
  <c r="G168" i="1"/>
  <c r="I168" i="1"/>
  <c r="J168" i="1"/>
  <c r="M168" i="1"/>
  <c r="P168" i="1"/>
  <c r="R168" i="1" s="1"/>
  <c r="U168" i="1"/>
  <c r="X168" i="1"/>
  <c r="Z168" i="1" s="1"/>
  <c r="G169" i="1"/>
  <c r="I169" i="1"/>
  <c r="J169" i="1"/>
  <c r="M169" i="1"/>
  <c r="P169" i="1"/>
  <c r="R169" i="1" s="1"/>
  <c r="U169" i="1"/>
  <c r="X169" i="1"/>
  <c r="G170" i="1"/>
  <c r="I170" i="1"/>
  <c r="J170" i="1"/>
  <c r="M170" i="1"/>
  <c r="P170" i="1"/>
  <c r="R170" i="1" s="1"/>
  <c r="U170" i="1"/>
  <c r="X170" i="1"/>
  <c r="G171" i="1"/>
  <c r="I171" i="1"/>
  <c r="J171" i="1"/>
  <c r="M171" i="1"/>
  <c r="P171" i="1"/>
  <c r="R171" i="1" s="1"/>
  <c r="U171" i="1"/>
  <c r="X171" i="1"/>
  <c r="Z171" i="1" s="1"/>
  <c r="G172" i="1"/>
  <c r="I172" i="1"/>
  <c r="J172" i="1"/>
  <c r="M172" i="1"/>
  <c r="P172" i="1"/>
  <c r="U172" i="1"/>
  <c r="X172" i="1"/>
  <c r="Z172" i="1" s="1"/>
  <c r="G173" i="1"/>
  <c r="I173" i="1"/>
  <c r="J173" i="1"/>
  <c r="M173" i="1"/>
  <c r="P173" i="1"/>
  <c r="U173" i="1"/>
  <c r="X173" i="1"/>
  <c r="Z173" i="1" s="1"/>
  <c r="G174" i="1"/>
  <c r="I174" i="1"/>
  <c r="J174" i="1"/>
  <c r="M174" i="1"/>
  <c r="P174" i="1"/>
  <c r="U174" i="1"/>
  <c r="X174" i="1"/>
  <c r="Z174" i="1" s="1"/>
  <c r="G175" i="1"/>
  <c r="I175" i="1"/>
  <c r="J175" i="1"/>
  <c r="M175" i="1"/>
  <c r="P175" i="1"/>
  <c r="R175" i="1" s="1"/>
  <c r="U175" i="1"/>
  <c r="X175" i="1"/>
  <c r="Z175" i="1" s="1"/>
  <c r="G176" i="1"/>
  <c r="I176" i="1"/>
  <c r="J176" i="1"/>
  <c r="M176" i="1"/>
  <c r="P176" i="1"/>
  <c r="U176" i="1"/>
  <c r="X176" i="1"/>
  <c r="G177" i="1"/>
  <c r="I177" i="1"/>
  <c r="J177" i="1"/>
  <c r="M177" i="1"/>
  <c r="P177" i="1"/>
  <c r="R177" i="1" s="1"/>
  <c r="U177" i="1"/>
  <c r="X177" i="1"/>
  <c r="Z177" i="1" s="1"/>
  <c r="G178" i="1"/>
  <c r="I178" i="1"/>
  <c r="J178" i="1"/>
  <c r="M178" i="1"/>
  <c r="P178" i="1"/>
  <c r="R178" i="1" s="1"/>
  <c r="U178" i="1"/>
  <c r="X178" i="1"/>
  <c r="Z178" i="1" s="1"/>
  <c r="G179" i="1"/>
  <c r="I179" i="1"/>
  <c r="J179" i="1"/>
  <c r="M179" i="1"/>
  <c r="P179" i="1"/>
  <c r="R179" i="1" s="1"/>
  <c r="U179" i="1"/>
  <c r="X179" i="1"/>
  <c r="G180" i="1"/>
  <c r="I180" i="1"/>
  <c r="J180" i="1"/>
  <c r="M180" i="1"/>
  <c r="P180" i="1"/>
  <c r="U180" i="1"/>
  <c r="X180" i="1"/>
  <c r="Z180" i="1" s="1"/>
  <c r="G181" i="1"/>
  <c r="I181" i="1"/>
  <c r="J181" i="1"/>
  <c r="M181" i="1"/>
  <c r="P181" i="1"/>
  <c r="R181" i="1" s="1"/>
  <c r="U181" i="1"/>
  <c r="X181" i="1"/>
  <c r="Z181" i="1" s="1"/>
  <c r="G182" i="1"/>
  <c r="I182" i="1"/>
  <c r="J182" i="1"/>
  <c r="M182" i="1"/>
  <c r="P182" i="1"/>
  <c r="R182" i="1" s="1"/>
  <c r="U182" i="1"/>
  <c r="X182" i="1"/>
  <c r="G183" i="1"/>
  <c r="I183" i="1"/>
  <c r="J183" i="1"/>
  <c r="M183" i="1"/>
  <c r="P183" i="1"/>
  <c r="R183" i="1" s="1"/>
  <c r="U183" i="1"/>
  <c r="X183" i="1"/>
  <c r="G184" i="1"/>
  <c r="I184" i="1"/>
  <c r="J184" i="1"/>
  <c r="M184" i="1"/>
  <c r="P184" i="1"/>
  <c r="R184" i="1" s="1"/>
  <c r="U184" i="1"/>
  <c r="X184" i="1"/>
  <c r="Z184" i="1" s="1"/>
  <c r="G185" i="1"/>
  <c r="I185" i="1"/>
  <c r="J185" i="1"/>
  <c r="M185" i="1"/>
  <c r="P185" i="1"/>
  <c r="R185" i="1" s="1"/>
  <c r="U185" i="1"/>
  <c r="X185" i="1"/>
  <c r="Z185" i="1" s="1"/>
  <c r="G186" i="1"/>
  <c r="I186" i="1"/>
  <c r="J186" i="1"/>
  <c r="M186" i="1"/>
  <c r="P186" i="1"/>
  <c r="U186" i="1"/>
  <c r="X186" i="1"/>
  <c r="Z186" i="1" s="1"/>
  <c r="G187" i="1"/>
  <c r="I187" i="1"/>
  <c r="J187" i="1"/>
  <c r="M187" i="1"/>
  <c r="P187" i="1"/>
  <c r="U187" i="1"/>
  <c r="X187" i="1"/>
  <c r="Z187" i="1" s="1"/>
  <c r="G188" i="1"/>
  <c r="I188" i="1"/>
  <c r="J188" i="1"/>
  <c r="M188" i="1"/>
  <c r="P188" i="1"/>
  <c r="R188" i="1" s="1"/>
  <c r="U188" i="1"/>
  <c r="X188" i="1"/>
  <c r="Z188" i="1" s="1"/>
  <c r="G189" i="1"/>
  <c r="I189" i="1"/>
  <c r="J189" i="1"/>
  <c r="M189" i="1"/>
  <c r="P189" i="1"/>
  <c r="R189" i="1" s="1"/>
  <c r="U189" i="1"/>
  <c r="X189" i="1"/>
  <c r="Z189" i="1" s="1"/>
  <c r="G190" i="1"/>
  <c r="I190" i="1"/>
  <c r="J190" i="1"/>
  <c r="M190" i="1"/>
  <c r="P190" i="1"/>
  <c r="U190" i="1"/>
  <c r="X190" i="1"/>
  <c r="Z190" i="1" s="1"/>
  <c r="G191" i="1"/>
  <c r="I191" i="1"/>
  <c r="J191" i="1"/>
  <c r="M191" i="1"/>
  <c r="P191" i="1"/>
  <c r="R191" i="1" s="1"/>
  <c r="U191" i="1"/>
  <c r="X191" i="1"/>
  <c r="Z191" i="1" s="1"/>
  <c r="G192" i="1"/>
  <c r="I192" i="1"/>
  <c r="J192" i="1"/>
  <c r="M192" i="1"/>
  <c r="P192" i="1"/>
  <c r="R192" i="1" s="1"/>
  <c r="U192" i="1"/>
  <c r="X192" i="1"/>
  <c r="Z192" i="1" s="1"/>
  <c r="G193" i="1"/>
  <c r="I193" i="1"/>
  <c r="J193" i="1"/>
  <c r="M193" i="1"/>
  <c r="P193" i="1"/>
  <c r="R193" i="1" s="1"/>
  <c r="U193" i="1"/>
  <c r="X193" i="1"/>
  <c r="Z193" i="1" s="1"/>
  <c r="G194" i="1"/>
  <c r="I194" i="1"/>
  <c r="J194" i="1"/>
  <c r="M194" i="1"/>
  <c r="P194" i="1"/>
  <c r="U194" i="1"/>
  <c r="X194" i="1"/>
  <c r="G195" i="1"/>
  <c r="I195" i="1"/>
  <c r="J195" i="1"/>
  <c r="M195" i="1"/>
  <c r="P195" i="1"/>
  <c r="R195" i="1" s="1"/>
  <c r="U195" i="1"/>
  <c r="X195" i="1"/>
  <c r="Z195" i="1" s="1"/>
  <c r="G196" i="1"/>
  <c r="I196" i="1"/>
  <c r="J196" i="1"/>
  <c r="M196" i="1"/>
  <c r="P196" i="1"/>
  <c r="R196" i="1" s="1"/>
  <c r="U196" i="1"/>
  <c r="X196" i="1"/>
  <c r="Z196" i="1" s="1"/>
  <c r="G197" i="1"/>
  <c r="I197" i="1"/>
  <c r="J197" i="1"/>
  <c r="M197" i="1"/>
  <c r="P197" i="1"/>
  <c r="R197" i="1" s="1"/>
  <c r="U197" i="1"/>
  <c r="X197" i="1"/>
  <c r="Z197" i="1" s="1"/>
  <c r="I198" i="1"/>
  <c r="M198" i="1"/>
  <c r="P198" i="1"/>
  <c r="R198" i="1" s="1"/>
  <c r="U198" i="1"/>
  <c r="X198" i="1"/>
  <c r="Z198" i="1" s="1"/>
  <c r="I200" i="1"/>
  <c r="M199" i="1"/>
  <c r="P199" i="1"/>
  <c r="U199" i="1"/>
  <c r="X199" i="1"/>
  <c r="I201" i="1"/>
  <c r="M200" i="1"/>
  <c r="P200" i="1"/>
  <c r="R200" i="1" s="1"/>
  <c r="U200" i="1"/>
  <c r="X200" i="1"/>
  <c r="Z200" i="1" s="1"/>
  <c r="M201" i="1"/>
  <c r="P201" i="1"/>
  <c r="U201" i="1"/>
  <c r="X201" i="1"/>
  <c r="Z201" i="1" s="1"/>
  <c r="I202" i="1"/>
  <c r="M202" i="1"/>
  <c r="P202" i="1"/>
  <c r="R202" i="1" s="1"/>
  <c r="U202" i="1"/>
  <c r="X202" i="1"/>
  <c r="I203" i="1"/>
  <c r="M203" i="1"/>
  <c r="P203" i="1"/>
  <c r="R203" i="1" s="1"/>
  <c r="U203" i="1"/>
  <c r="X203" i="1"/>
  <c r="Z203" i="1" s="1"/>
  <c r="J204" i="1"/>
  <c r="I204" i="1"/>
  <c r="M204" i="1"/>
  <c r="P204" i="1"/>
  <c r="R204" i="1" s="1"/>
  <c r="U204" i="1"/>
  <c r="X204" i="1"/>
  <c r="I205" i="1"/>
  <c r="M205" i="1"/>
  <c r="P205" i="1"/>
  <c r="R205" i="1" s="1"/>
  <c r="U205" i="1"/>
  <c r="X205" i="1"/>
  <c r="Z205" i="1" s="1"/>
  <c r="J206" i="1"/>
  <c r="I206" i="1"/>
  <c r="M206" i="1"/>
  <c r="P206" i="1"/>
  <c r="R206" i="1" s="1"/>
  <c r="U206" i="1"/>
  <c r="X206" i="1"/>
  <c r="Z206" i="1" s="1"/>
  <c r="J207" i="1"/>
  <c r="I207" i="1"/>
  <c r="M207" i="1"/>
  <c r="P207" i="1"/>
  <c r="R207" i="1" s="1"/>
  <c r="U207" i="1"/>
  <c r="X207" i="1"/>
  <c r="Z207" i="1" s="1"/>
  <c r="J208" i="1"/>
  <c r="I208" i="1"/>
  <c r="M208" i="1"/>
  <c r="P208" i="1"/>
  <c r="U208" i="1"/>
  <c r="X208" i="1"/>
  <c r="Z208" i="1" s="1"/>
  <c r="J209" i="1"/>
  <c r="I209" i="1"/>
  <c r="M209" i="1"/>
  <c r="P209" i="1"/>
  <c r="R209" i="1" s="1"/>
  <c r="U209" i="1"/>
  <c r="X209" i="1"/>
  <c r="Z209" i="1" s="1"/>
  <c r="I210" i="1"/>
  <c r="M210" i="1"/>
  <c r="P210" i="1"/>
  <c r="U210" i="1"/>
  <c r="X210" i="1"/>
  <c r="Z210" i="1" s="1"/>
  <c r="J211" i="1"/>
  <c r="I211" i="1"/>
  <c r="M211" i="1"/>
  <c r="P211" i="1"/>
  <c r="R211" i="1" s="1"/>
  <c r="U211" i="1"/>
  <c r="X211" i="1"/>
  <c r="Z211" i="1" s="1"/>
  <c r="J212" i="1"/>
  <c r="I212" i="1"/>
  <c r="M212" i="1"/>
  <c r="P212" i="1"/>
  <c r="R212" i="1" s="1"/>
  <c r="U212" i="1"/>
  <c r="X212" i="1"/>
  <c r="Z212" i="1" s="1"/>
  <c r="J213" i="1"/>
  <c r="I213" i="1"/>
  <c r="M213" i="1"/>
  <c r="P213" i="1"/>
  <c r="R213" i="1" s="1"/>
  <c r="U213" i="1"/>
  <c r="X213" i="1"/>
  <c r="Z213" i="1" s="1"/>
  <c r="J214" i="1"/>
  <c r="I214" i="1"/>
  <c r="M214" i="1"/>
  <c r="P214" i="1"/>
  <c r="R214" i="1" s="1"/>
  <c r="U215" i="1"/>
  <c r="X214" i="1"/>
  <c r="Z214" i="1" s="1"/>
  <c r="J215" i="1"/>
  <c r="I215" i="1"/>
  <c r="M215" i="1"/>
  <c r="P215" i="1"/>
  <c r="R215" i="1" s="1"/>
  <c r="I216" i="1"/>
  <c r="M216" i="1"/>
  <c r="X216" i="1"/>
  <c r="I218" i="1"/>
  <c r="I217" i="1"/>
  <c r="M217" i="1"/>
  <c r="P217" i="1"/>
  <c r="R217" i="1" s="1"/>
  <c r="X217" i="1"/>
  <c r="Z217" i="1" s="1"/>
  <c r="J218" i="1"/>
  <c r="P218" i="1"/>
  <c r="X218" i="1"/>
  <c r="Z218" i="1" s="1"/>
  <c r="J219" i="1"/>
  <c r="P219" i="1"/>
  <c r="R219" i="1" s="1"/>
  <c r="X219" i="1"/>
  <c r="Z219" i="1" s="1"/>
  <c r="I220" i="1"/>
  <c r="J220" i="1"/>
  <c r="P220" i="1"/>
  <c r="R220" i="1" s="1"/>
  <c r="X220" i="1"/>
  <c r="I221" i="1"/>
  <c r="J221" i="1"/>
  <c r="P221" i="1"/>
  <c r="R221" i="1" s="1"/>
  <c r="X221" i="1"/>
  <c r="Z221" i="1" s="1"/>
  <c r="I222" i="1"/>
  <c r="J222" i="1"/>
  <c r="P222" i="1"/>
  <c r="R222" i="1" s="1"/>
  <c r="X222" i="1"/>
  <c r="I223" i="1"/>
  <c r="J223" i="1"/>
  <c r="P223" i="1"/>
  <c r="R223" i="1" s="1"/>
  <c r="X223" i="1"/>
  <c r="Z223" i="1" s="1"/>
  <c r="I224" i="1"/>
  <c r="J224" i="1"/>
  <c r="P224" i="1"/>
  <c r="X224" i="1"/>
  <c r="I225" i="1"/>
  <c r="J225" i="1"/>
  <c r="P225" i="1"/>
  <c r="R225" i="1" s="1"/>
  <c r="X225" i="1"/>
  <c r="Z225" i="1" s="1"/>
  <c r="I226" i="1"/>
  <c r="J226" i="1"/>
  <c r="P226" i="1"/>
  <c r="X226" i="1"/>
  <c r="I227" i="1"/>
  <c r="J227" i="1"/>
  <c r="P227" i="1"/>
  <c r="R227" i="1" s="1"/>
  <c r="X227" i="1"/>
  <c r="Z227" i="1" s="1"/>
  <c r="G228" i="1"/>
  <c r="I228" i="1"/>
  <c r="J228" i="1"/>
  <c r="P228" i="1"/>
  <c r="X228" i="1"/>
  <c r="Z228" i="1" s="1"/>
  <c r="G229" i="1"/>
  <c r="I229" i="1"/>
  <c r="J229" i="1"/>
  <c r="P229" i="1"/>
  <c r="R229" i="1" s="1"/>
  <c r="X229" i="1"/>
  <c r="Z229" i="1" s="1"/>
  <c r="G230" i="1"/>
  <c r="I230" i="1"/>
  <c r="J230" i="1"/>
  <c r="P230" i="1"/>
  <c r="X230" i="1"/>
  <c r="Z230" i="1" s="1"/>
  <c r="G231" i="1"/>
  <c r="I231" i="1"/>
  <c r="J231" i="1"/>
  <c r="P231" i="1"/>
  <c r="X231" i="1"/>
  <c r="G232" i="1"/>
  <c r="I232" i="1"/>
  <c r="J232" i="1"/>
  <c r="P232" i="1"/>
  <c r="R232" i="1" s="1"/>
  <c r="X232" i="1"/>
  <c r="Z232" i="1" s="1"/>
  <c r="G233" i="1"/>
  <c r="I233" i="1"/>
  <c r="J233" i="1"/>
  <c r="P233" i="1"/>
  <c r="R233" i="1" s="1"/>
  <c r="X233" i="1"/>
  <c r="Z233" i="1" s="1"/>
  <c r="G234" i="1"/>
  <c r="I234" i="1"/>
  <c r="J234" i="1"/>
  <c r="P234" i="1"/>
  <c r="R234" i="1" s="1"/>
  <c r="X234" i="1"/>
  <c r="Z234" i="1" s="1"/>
  <c r="G235" i="1"/>
  <c r="I235" i="1"/>
  <c r="J235" i="1"/>
  <c r="P235" i="1"/>
  <c r="R235" i="1" s="1"/>
  <c r="X235" i="1"/>
  <c r="G236" i="1"/>
  <c r="I236" i="1"/>
  <c r="J236" i="1"/>
  <c r="P236" i="1"/>
  <c r="R236" i="1" s="1"/>
  <c r="X236" i="1"/>
  <c r="Z236" i="1" s="1"/>
  <c r="G237" i="1"/>
  <c r="I237" i="1"/>
  <c r="J237" i="1"/>
  <c r="P237" i="1"/>
  <c r="R237" i="1" s="1"/>
  <c r="X237" i="1"/>
  <c r="Z237" i="1" s="1"/>
  <c r="G238" i="1"/>
  <c r="I238" i="1"/>
  <c r="J238" i="1"/>
  <c r="P238" i="1"/>
  <c r="R238" i="1" s="1"/>
  <c r="X238" i="1"/>
  <c r="Z238" i="1" s="1"/>
  <c r="G239" i="1"/>
  <c r="I239" i="1"/>
  <c r="J239" i="1"/>
  <c r="P239" i="1"/>
  <c r="R239" i="1" s="1"/>
  <c r="X239" i="1"/>
  <c r="G240" i="1"/>
  <c r="I240" i="1"/>
  <c r="J240" i="1"/>
  <c r="P240" i="1"/>
  <c r="R240" i="1" s="1"/>
  <c r="X240" i="1"/>
  <c r="Z240" i="1" s="1"/>
  <c r="G241" i="1"/>
  <c r="I241" i="1"/>
  <c r="J241" i="1"/>
  <c r="P241" i="1"/>
  <c r="R241" i="1" s="1"/>
  <c r="X241" i="1"/>
  <c r="Z241" i="1" s="1"/>
  <c r="G242" i="1"/>
  <c r="I242" i="1"/>
  <c r="J242" i="1"/>
  <c r="P242" i="1"/>
  <c r="R242" i="1" s="1"/>
  <c r="X242" i="1"/>
  <c r="Z242" i="1" s="1"/>
  <c r="G243" i="1"/>
  <c r="I243" i="1"/>
  <c r="J243" i="1"/>
  <c r="P243" i="1"/>
  <c r="R243" i="1" s="1"/>
  <c r="X243" i="1"/>
  <c r="Z243" i="1" s="1"/>
  <c r="G244" i="1"/>
  <c r="I244" i="1"/>
  <c r="J244" i="1"/>
  <c r="P244" i="1"/>
  <c r="R244" i="1" s="1"/>
  <c r="X244" i="1"/>
  <c r="Z244" i="1" s="1"/>
  <c r="G245" i="1"/>
  <c r="I245" i="1"/>
  <c r="J245" i="1"/>
  <c r="P245" i="1"/>
  <c r="R245" i="1" s="1"/>
  <c r="X245" i="1"/>
  <c r="G246" i="1"/>
  <c r="I246" i="1"/>
  <c r="J246" i="1"/>
  <c r="P246" i="1"/>
  <c r="X246" i="1"/>
  <c r="Z246" i="1" s="1"/>
  <c r="G247" i="1"/>
  <c r="I247" i="1"/>
  <c r="J247" i="1"/>
  <c r="P247" i="1"/>
  <c r="R247" i="1" s="1"/>
  <c r="X247" i="1"/>
  <c r="Z247" i="1" s="1"/>
  <c r="G248" i="1"/>
  <c r="I248" i="1"/>
  <c r="J248" i="1"/>
  <c r="P248" i="1"/>
  <c r="X248" i="1"/>
  <c r="I249" i="1"/>
  <c r="J249" i="1"/>
  <c r="P249" i="1"/>
  <c r="R249" i="1" s="1"/>
  <c r="U249" i="1"/>
  <c r="X249" i="1"/>
  <c r="Z249" i="1" s="1"/>
  <c r="G250" i="1"/>
  <c r="I250" i="1"/>
  <c r="J250" i="1"/>
  <c r="M250" i="1"/>
  <c r="P250" i="1"/>
  <c r="R250" i="1" s="1"/>
  <c r="U250" i="1"/>
  <c r="X250" i="1"/>
  <c r="Z250" i="1" s="1"/>
  <c r="G251" i="1"/>
  <c r="I251" i="1"/>
  <c r="J251" i="1"/>
  <c r="M251" i="1"/>
  <c r="P251" i="1"/>
  <c r="R251" i="1" s="1"/>
  <c r="U251" i="1"/>
  <c r="X251" i="1"/>
  <c r="Z251" i="1" s="1"/>
  <c r="G252" i="1"/>
  <c r="I252" i="1"/>
  <c r="J252" i="1"/>
  <c r="M252" i="1"/>
  <c r="P252" i="1"/>
  <c r="R252" i="1" s="1"/>
  <c r="U252" i="1"/>
  <c r="X252" i="1"/>
  <c r="G253" i="1"/>
  <c r="I253" i="1"/>
  <c r="J253" i="1"/>
  <c r="M253" i="1"/>
  <c r="P253" i="1"/>
  <c r="U253" i="1"/>
  <c r="X253" i="1"/>
  <c r="Z253" i="1" s="1"/>
  <c r="G254" i="1"/>
  <c r="I254" i="1"/>
  <c r="J254" i="1"/>
  <c r="M254" i="1"/>
  <c r="P254" i="1"/>
  <c r="U254" i="1"/>
  <c r="X254" i="1"/>
  <c r="G255" i="1"/>
  <c r="I255" i="1"/>
  <c r="M255" i="1"/>
  <c r="P255" i="1"/>
  <c r="R255" i="1" s="1"/>
  <c r="U255" i="1"/>
  <c r="X255" i="1"/>
  <c r="Z255" i="1" s="1"/>
  <c r="G257" i="1"/>
  <c r="I256" i="1"/>
  <c r="M256" i="1"/>
  <c r="P256" i="1"/>
  <c r="R256" i="1" s="1"/>
  <c r="U256" i="1"/>
  <c r="X256" i="1"/>
  <c r="Z256" i="1" s="1"/>
  <c r="G258" i="1"/>
  <c r="I257" i="1"/>
  <c r="M257" i="1"/>
  <c r="P257" i="1"/>
  <c r="R257" i="1" s="1"/>
  <c r="U257" i="1"/>
  <c r="X257" i="1"/>
  <c r="Z257" i="1" s="1"/>
  <c r="G259" i="1"/>
  <c r="I258" i="1"/>
  <c r="M258" i="1"/>
  <c r="P258" i="1"/>
  <c r="U258" i="1"/>
  <c r="X258" i="1"/>
  <c r="Z258" i="1" s="1"/>
  <c r="G260" i="1"/>
  <c r="I259" i="1"/>
  <c r="M259" i="1"/>
  <c r="P259" i="1"/>
  <c r="R259" i="1" s="1"/>
  <c r="U259" i="1"/>
  <c r="X259" i="1"/>
  <c r="G261" i="1"/>
  <c r="I260" i="1"/>
  <c r="M260" i="1"/>
  <c r="P260" i="1"/>
  <c r="R260" i="1" s="1"/>
  <c r="U260" i="1"/>
  <c r="X260" i="1"/>
  <c r="Z260" i="1" s="1"/>
  <c r="J261" i="1"/>
  <c r="I261" i="1"/>
  <c r="M261" i="1"/>
  <c r="P261" i="1"/>
  <c r="R261" i="1" s="1"/>
  <c r="U261" i="1"/>
  <c r="X261" i="1"/>
  <c r="Z261" i="1" s="1"/>
  <c r="G262" i="1"/>
  <c r="I262" i="1"/>
  <c r="M262" i="1"/>
  <c r="P262" i="1"/>
  <c r="U262" i="1"/>
  <c r="X262" i="1"/>
  <c r="G263" i="1"/>
  <c r="I263" i="1"/>
  <c r="M263" i="1"/>
  <c r="P263" i="1"/>
  <c r="R263" i="1" s="1"/>
  <c r="U263" i="1"/>
  <c r="X263" i="1"/>
  <c r="G264" i="1"/>
  <c r="I264" i="1"/>
  <c r="M264" i="1"/>
  <c r="P264" i="1"/>
  <c r="R264" i="1" s="1"/>
  <c r="U264" i="1"/>
  <c r="X264" i="1"/>
  <c r="Z264" i="1" s="1"/>
  <c r="G265" i="1"/>
  <c r="I265" i="1"/>
  <c r="M265" i="1"/>
  <c r="P265" i="1"/>
  <c r="R265" i="1" s="1"/>
  <c r="U265" i="1"/>
  <c r="X265" i="1"/>
  <c r="Z265" i="1" s="1"/>
  <c r="J266" i="1"/>
  <c r="G266" i="1"/>
  <c r="I266" i="1"/>
  <c r="M266" i="1"/>
  <c r="P266" i="1"/>
  <c r="U266" i="1"/>
  <c r="X266" i="1"/>
  <c r="Z266" i="1" s="1"/>
  <c r="J267" i="1"/>
  <c r="G267" i="1"/>
  <c r="I267" i="1"/>
  <c r="M267" i="1"/>
  <c r="P267" i="1"/>
  <c r="R267" i="1" s="1"/>
  <c r="U270" i="1"/>
  <c r="U267" i="1"/>
  <c r="X267" i="1"/>
  <c r="J268" i="1"/>
  <c r="G268" i="1"/>
  <c r="I268" i="1"/>
  <c r="M268" i="1"/>
  <c r="P268" i="1"/>
  <c r="R268" i="1" s="1"/>
  <c r="U268" i="1"/>
  <c r="X268" i="1"/>
  <c r="Z268" i="1" s="1"/>
  <c r="J269" i="1"/>
  <c r="G269" i="1"/>
  <c r="I269" i="1"/>
  <c r="M269" i="1"/>
  <c r="P269" i="1"/>
  <c r="U269" i="1"/>
  <c r="X269" i="1"/>
  <c r="Z269" i="1" s="1"/>
  <c r="J270" i="1"/>
  <c r="G270" i="1"/>
  <c r="I270" i="1"/>
  <c r="M270" i="1"/>
  <c r="P270" i="1"/>
  <c r="R270" i="1" s="1"/>
  <c r="X270" i="1"/>
  <c r="Z270" i="1" s="1"/>
  <c r="J271" i="1"/>
  <c r="G271" i="1"/>
  <c r="I271" i="1"/>
  <c r="M278" i="1"/>
  <c r="P271" i="1"/>
  <c r="R271" i="1" s="1"/>
  <c r="U271" i="1"/>
  <c r="X271" i="1"/>
  <c r="Z271" i="1" s="1"/>
  <c r="J272" i="1"/>
  <c r="G272" i="1"/>
  <c r="I272" i="1"/>
  <c r="P272" i="1"/>
  <c r="R272" i="1" s="1"/>
  <c r="J273" i="1"/>
  <c r="G273" i="1"/>
  <c r="I273" i="1"/>
  <c r="X273" i="1"/>
  <c r="Z273" i="1" s="1"/>
  <c r="J274" i="1"/>
  <c r="G274" i="1"/>
  <c r="I274" i="1"/>
  <c r="X274" i="1"/>
  <c r="Z274" i="1" s="1"/>
  <c r="J275" i="1"/>
  <c r="G275" i="1"/>
  <c r="I275" i="1"/>
  <c r="M275" i="1"/>
  <c r="P275" i="1"/>
  <c r="R275" i="1" s="1"/>
  <c r="J276" i="1"/>
  <c r="G276" i="1"/>
  <c r="I276" i="1"/>
  <c r="M277" i="1"/>
  <c r="M276" i="1"/>
  <c r="P276" i="1"/>
  <c r="R276" i="1" s="1"/>
  <c r="J277" i="1"/>
  <c r="I277" i="1"/>
  <c r="J278" i="1"/>
  <c r="I278" i="1"/>
  <c r="P278" i="1"/>
  <c r="R278" i="1" s="1"/>
  <c r="X278" i="1"/>
  <c r="Z278" i="1" s="1"/>
  <c r="J279" i="1"/>
  <c r="I279" i="1"/>
  <c r="P279" i="1"/>
  <c r="R279" i="1" s="1"/>
  <c r="I280" i="1"/>
  <c r="J281" i="1"/>
  <c r="I281" i="1"/>
  <c r="X281" i="1"/>
  <c r="J282" i="1"/>
  <c r="I282" i="1"/>
  <c r="X282" i="1"/>
  <c r="Z282" i="1" s="1"/>
  <c r="J283" i="1"/>
  <c r="I283" i="1"/>
  <c r="P283" i="1"/>
  <c r="X283" i="1"/>
  <c r="Z283" i="1" s="1"/>
  <c r="J284" i="1"/>
  <c r="I284" i="1"/>
  <c r="P284" i="1"/>
  <c r="X284" i="1"/>
  <c r="Z284" i="1" s="1"/>
  <c r="J285" i="1"/>
  <c r="I285" i="1"/>
  <c r="P285" i="1"/>
  <c r="X285" i="1"/>
  <c r="Z285" i="1" s="1"/>
  <c r="J286" i="1"/>
  <c r="I286" i="1"/>
  <c r="P286" i="1"/>
  <c r="R286" i="1" s="1"/>
  <c r="X286" i="1"/>
  <c r="Z286" i="1" s="1"/>
  <c r="J287" i="1"/>
  <c r="I287" i="1"/>
  <c r="P287" i="1"/>
  <c r="R287" i="1" s="1"/>
  <c r="X287" i="1"/>
  <c r="Z287" i="1" s="1"/>
  <c r="J288" i="1"/>
  <c r="I288" i="1"/>
  <c r="P288" i="1"/>
  <c r="R288" i="1" s="1"/>
  <c r="X288" i="1"/>
  <c r="Z288" i="1" s="1"/>
  <c r="J289" i="1"/>
  <c r="I289" i="1"/>
  <c r="P289" i="1"/>
  <c r="R289" i="1" s="1"/>
  <c r="X289" i="1"/>
  <c r="Z289" i="1" s="1"/>
  <c r="J290" i="1"/>
  <c r="I290" i="1"/>
  <c r="P290" i="1"/>
  <c r="R290" i="1" s="1"/>
  <c r="X290" i="1"/>
  <c r="Z290" i="1" s="1"/>
  <c r="J291" i="1"/>
  <c r="I291" i="1"/>
  <c r="P291" i="1"/>
  <c r="U291" i="1"/>
  <c r="X291" i="1"/>
  <c r="Z291" i="1" s="1"/>
  <c r="G292" i="1"/>
  <c r="J292" i="1"/>
  <c r="I292" i="1"/>
  <c r="M297" i="1"/>
  <c r="P292" i="1"/>
  <c r="R292" i="1" s="1"/>
  <c r="U292" i="1"/>
  <c r="X292" i="1"/>
  <c r="G293" i="1"/>
  <c r="J293" i="1"/>
  <c r="I293" i="1"/>
  <c r="M298" i="1"/>
  <c r="M293" i="1"/>
  <c r="P293" i="1"/>
  <c r="U293" i="1"/>
  <c r="X293" i="1"/>
  <c r="Z293" i="1" s="1"/>
  <c r="G294" i="1"/>
  <c r="J294" i="1"/>
  <c r="I294" i="1"/>
  <c r="M294" i="1"/>
  <c r="P294" i="1"/>
  <c r="R294" i="1" s="1"/>
  <c r="U294" i="1"/>
  <c r="X294" i="1"/>
  <c r="G295" i="1"/>
  <c r="J295" i="1"/>
  <c r="I295" i="1"/>
  <c r="M300" i="1"/>
  <c r="P295" i="1"/>
  <c r="X295" i="1"/>
  <c r="Z295" i="1" s="1"/>
  <c r="G296" i="1"/>
  <c r="I296" i="1"/>
  <c r="M296" i="1"/>
  <c r="P296" i="1"/>
  <c r="X296" i="1"/>
  <c r="G297" i="1"/>
  <c r="I299" i="1"/>
  <c r="M301" i="1"/>
  <c r="P297" i="1"/>
  <c r="R297" i="1" s="1"/>
  <c r="X297" i="1"/>
  <c r="G298" i="1"/>
  <c r="P298" i="1"/>
  <c r="X298" i="1"/>
  <c r="G299" i="1"/>
  <c r="J299" i="1"/>
  <c r="M299" i="1"/>
  <c r="P299" i="1"/>
  <c r="R299" i="1" s="1"/>
  <c r="X299" i="1"/>
  <c r="G302" i="1"/>
  <c r="G300" i="1"/>
  <c r="P300" i="1"/>
  <c r="X300" i="1"/>
  <c r="Z300" i="1" s="1"/>
  <c r="U308" i="1"/>
  <c r="G301" i="1"/>
  <c r="J301" i="1"/>
  <c r="P301" i="1"/>
  <c r="X301" i="1"/>
  <c r="M302" i="1"/>
  <c r="P302" i="1"/>
  <c r="R302" i="1" s="1"/>
  <c r="X302" i="1"/>
  <c r="P303" i="1"/>
  <c r="R303" i="1" s="1"/>
  <c r="X303" i="1"/>
  <c r="Z303" i="1" s="1"/>
  <c r="J304" i="1"/>
  <c r="P304" i="1"/>
  <c r="R304" i="1" s="1"/>
  <c r="X304" i="1"/>
  <c r="Z304" i="1" s="1"/>
  <c r="J305" i="1"/>
  <c r="P305" i="1"/>
  <c r="R305" i="1" s="1"/>
  <c r="X305" i="1"/>
  <c r="Z305" i="1" s="1"/>
  <c r="J306" i="1"/>
  <c r="P306" i="1"/>
  <c r="R306" i="1" s="1"/>
  <c r="X306" i="1"/>
  <c r="Z306" i="1" s="1"/>
  <c r="J307" i="1"/>
  <c r="P307" i="1"/>
  <c r="X307" i="1"/>
  <c r="Z307" i="1" s="1"/>
  <c r="X308" i="1"/>
  <c r="Z308" i="1" s="1"/>
  <c r="X309" i="1"/>
  <c r="Z309" i="1" s="1"/>
  <c r="G307" i="1"/>
  <c r="J303" i="1"/>
  <c r="G306" i="1"/>
  <c r="G305" i="1"/>
  <c r="G304" i="1"/>
  <c r="I303" i="1"/>
  <c r="I308" i="1"/>
  <c r="I302" i="1"/>
  <c r="I307" i="1"/>
  <c r="I300" i="1"/>
  <c r="I306" i="1"/>
  <c r="I304" i="1"/>
  <c r="I301" i="1"/>
  <c r="U282" i="1"/>
  <c r="U274" i="1"/>
  <c r="U275" i="1"/>
  <c r="U280" i="1"/>
  <c r="U276" i="1"/>
  <c r="U283" i="1"/>
  <c r="U277" i="1"/>
  <c r="U278" i="1"/>
  <c r="U281" i="1"/>
  <c r="U279" i="1"/>
  <c r="U300" i="1"/>
  <c r="I305" i="1"/>
  <c r="M304" i="1"/>
  <c r="J297" i="1"/>
  <c r="U284" i="1"/>
  <c r="U285" i="1"/>
  <c r="U286" i="1"/>
  <c r="U287" i="1"/>
  <c r="U288" i="1"/>
  <c r="U289" i="1"/>
  <c r="U290" i="1"/>
  <c r="J302" i="1"/>
  <c r="U309" i="1"/>
  <c r="I309" i="1"/>
  <c r="U298" i="1"/>
  <c r="M308" i="1"/>
  <c r="U302" i="1"/>
  <c r="M306" i="1"/>
  <c r="M305" i="1"/>
  <c r="M309" i="1"/>
  <c r="M303" i="1"/>
  <c r="M307" i="1"/>
  <c r="M279" i="1"/>
  <c r="M282" i="1"/>
  <c r="M284" i="1"/>
  <c r="M285" i="1"/>
  <c r="M286" i="1"/>
  <c r="M287" i="1"/>
  <c r="M288" i="1"/>
  <c r="M280" i="1"/>
  <c r="M283" i="1"/>
  <c r="M281" i="1"/>
  <c r="J298" i="1"/>
  <c r="U306" i="1"/>
  <c r="U296" i="1"/>
  <c r="U299" i="1"/>
  <c r="U305" i="1"/>
  <c r="U304" i="1"/>
  <c r="U303" i="1"/>
  <c r="U301" i="1"/>
  <c r="U307" i="1"/>
  <c r="U297" i="1"/>
  <c r="J280" i="1"/>
  <c r="G281" i="1"/>
  <c r="G284" i="1"/>
  <c r="G285" i="1"/>
  <c r="G286" i="1"/>
  <c r="G287" i="1"/>
  <c r="G288" i="1"/>
  <c r="G289" i="1"/>
  <c r="G290" i="1"/>
  <c r="G291" i="1"/>
  <c r="G282" i="1"/>
  <c r="G280" i="1"/>
  <c r="U272" i="1"/>
  <c r="M289" i="1"/>
  <c r="M290" i="1"/>
  <c r="M291" i="1"/>
  <c r="M292" i="1"/>
  <c r="G303" i="1"/>
  <c r="I298" i="1"/>
  <c r="I297" i="1"/>
  <c r="J296" i="1"/>
  <c r="J300" i="1"/>
  <c r="P280" i="1"/>
  <c r="R280" i="1" s="1"/>
  <c r="X277" i="1"/>
  <c r="Z277" i="1" s="1"/>
  <c r="P274" i="1"/>
  <c r="G279" i="1"/>
  <c r="X276" i="1"/>
  <c r="M274" i="1"/>
  <c r="P273" i="1"/>
  <c r="R273" i="1" s="1"/>
  <c r="P282" i="1"/>
  <c r="R282" i="1" s="1"/>
  <c r="X280" i="1"/>
  <c r="Z280" i="1" s="1"/>
  <c r="G278" i="1"/>
  <c r="X275" i="1"/>
  <c r="Z275" i="1" s="1"/>
  <c r="M273" i="1"/>
  <c r="U295" i="1"/>
  <c r="M295" i="1"/>
  <c r="G277" i="1"/>
  <c r="M272" i="1"/>
  <c r="M271" i="1"/>
  <c r="G283" i="1"/>
  <c r="P281" i="1"/>
  <c r="R281" i="1" s="1"/>
  <c r="X279" i="1"/>
  <c r="Z279" i="1" s="1"/>
  <c r="P277" i="1"/>
  <c r="R277" i="1" s="1"/>
  <c r="U273" i="1"/>
  <c r="X272" i="1"/>
  <c r="Z272" i="1" s="1"/>
  <c r="U239" i="1"/>
  <c r="M249" i="1"/>
  <c r="U248" i="1"/>
  <c r="M248" i="1"/>
  <c r="U247" i="1"/>
  <c r="M247" i="1"/>
  <c r="U246" i="1"/>
  <c r="M246" i="1"/>
  <c r="U245" i="1"/>
  <c r="M245" i="1"/>
  <c r="U244" i="1"/>
  <c r="M244" i="1"/>
  <c r="M242" i="1"/>
  <c r="U240" i="1"/>
  <c r="M238" i="1"/>
  <c r="M236" i="1"/>
  <c r="M234" i="1"/>
  <c r="M232" i="1"/>
  <c r="M230" i="1"/>
  <c r="U227" i="1"/>
  <c r="U228" i="1"/>
  <c r="U229" i="1"/>
  <c r="U237" i="1"/>
  <c r="U235" i="1"/>
  <c r="U233" i="1"/>
  <c r="U231" i="1"/>
  <c r="J216" i="1"/>
  <c r="G222" i="1"/>
  <c r="G223" i="1"/>
  <c r="G224" i="1"/>
  <c r="G225" i="1"/>
  <c r="G226" i="1"/>
  <c r="G227" i="1"/>
  <c r="M243" i="1"/>
  <c r="U241" i="1"/>
  <c r="M239" i="1"/>
  <c r="J265" i="1"/>
  <c r="J264" i="1"/>
  <c r="J263" i="1"/>
  <c r="J262" i="1"/>
  <c r="J260" i="1"/>
  <c r="J259" i="1"/>
  <c r="J258" i="1"/>
  <c r="J257" i="1"/>
  <c r="J256" i="1"/>
  <c r="J255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40" i="1"/>
  <c r="M237" i="1"/>
  <c r="M235" i="1"/>
  <c r="M233" i="1"/>
  <c r="M231" i="1"/>
  <c r="P216" i="1"/>
  <c r="R216" i="1" s="1"/>
  <c r="U242" i="1"/>
  <c r="M241" i="1"/>
  <c r="U238" i="1"/>
  <c r="U236" i="1"/>
  <c r="U234" i="1"/>
  <c r="U232" i="1"/>
  <c r="U230" i="1"/>
  <c r="G256" i="1"/>
  <c r="U243" i="1"/>
  <c r="U220" i="1"/>
  <c r="U221" i="1"/>
  <c r="U222" i="1"/>
  <c r="U223" i="1"/>
  <c r="U224" i="1"/>
  <c r="U225" i="1"/>
  <c r="U226" i="1"/>
  <c r="J210" i="1"/>
  <c r="G218" i="1"/>
  <c r="G219" i="1"/>
  <c r="G220" i="1"/>
  <c r="G221" i="1"/>
  <c r="G217" i="1"/>
  <c r="J205" i="1"/>
  <c r="G216" i="1"/>
  <c r="G215" i="1"/>
  <c r="U214" i="1"/>
  <c r="G214" i="1"/>
  <c r="J203" i="1"/>
  <c r="G212" i="1"/>
  <c r="J201" i="1"/>
  <c r="G210" i="1"/>
  <c r="J199" i="1"/>
  <c r="I219" i="1"/>
  <c r="J217" i="1"/>
  <c r="U216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J198" i="1"/>
  <c r="U217" i="1"/>
  <c r="X215" i="1"/>
  <c r="Z215" i="1" s="1"/>
  <c r="G213" i="1"/>
  <c r="J202" i="1"/>
  <c r="G211" i="1"/>
  <c r="J200" i="1"/>
  <c r="U219" i="1"/>
  <c r="U218" i="1"/>
  <c r="I199" i="1"/>
  <c r="S350" i="1" l="1"/>
  <c r="S351" i="1"/>
  <c r="S349" i="1"/>
  <c r="U346" i="1"/>
  <c r="U347" i="1"/>
  <c r="AA347" i="1"/>
  <c r="Q347" i="1"/>
  <c r="M347" i="1"/>
  <c r="Y347" i="1"/>
  <c r="Q346" i="1"/>
  <c r="AA346" i="1"/>
  <c r="M346" i="1"/>
  <c r="Y346" i="1"/>
  <c r="G346" i="1"/>
  <c r="AA345" i="1"/>
  <c r="Y345" i="1"/>
  <c r="M344" i="1"/>
  <c r="M345" i="1"/>
  <c r="G345" i="1"/>
  <c r="U345" i="1"/>
  <c r="AA343" i="1"/>
  <c r="AA344" i="1"/>
  <c r="Q343" i="1"/>
  <c r="Q344" i="1"/>
  <c r="Y344" i="1"/>
  <c r="G344" i="1"/>
  <c r="U343" i="1"/>
  <c r="U344" i="1"/>
  <c r="J335" i="1"/>
  <c r="K332" i="1"/>
  <c r="G343" i="1"/>
  <c r="M343" i="1"/>
  <c r="J337" i="1"/>
  <c r="K348" i="1" s="1"/>
  <c r="Y343" i="1"/>
  <c r="Z331" i="1"/>
  <c r="AA342" i="1" s="1"/>
  <c r="Y342" i="1"/>
  <c r="K333" i="1"/>
  <c r="G336" i="1"/>
  <c r="G337" i="1"/>
  <c r="G339" i="1"/>
  <c r="G334" i="1"/>
  <c r="G335" i="1"/>
  <c r="G338" i="1"/>
  <c r="G342" i="1"/>
  <c r="G340" i="1"/>
  <c r="J334" i="1"/>
  <c r="G341" i="1"/>
  <c r="U341" i="1"/>
  <c r="U342" i="1"/>
  <c r="R337" i="1"/>
  <c r="S348" i="1" s="1"/>
  <c r="J336" i="1"/>
  <c r="R331" i="1"/>
  <c r="Q342" i="1"/>
  <c r="R334" i="1"/>
  <c r="M342" i="1"/>
  <c r="M339" i="1"/>
  <c r="M341" i="1"/>
  <c r="M337" i="1"/>
  <c r="M340" i="1"/>
  <c r="M336" i="1"/>
  <c r="M334" i="1"/>
  <c r="M335" i="1"/>
  <c r="K330" i="1"/>
  <c r="I335" i="1"/>
  <c r="I334" i="1"/>
  <c r="I336" i="1"/>
  <c r="I337" i="1"/>
  <c r="K331" i="1"/>
  <c r="Y119" i="1"/>
  <c r="Y172" i="1"/>
  <c r="K312" i="1"/>
  <c r="Y157" i="1"/>
  <c r="Y77" i="1"/>
  <c r="K187" i="1"/>
  <c r="K173" i="1"/>
  <c r="Y165" i="1"/>
  <c r="Q158" i="1"/>
  <c r="Q85" i="1"/>
  <c r="Y30" i="1"/>
  <c r="K210" i="1"/>
  <c r="Q101" i="1"/>
  <c r="Y158" i="1"/>
  <c r="K291" i="1"/>
  <c r="Y191" i="1"/>
  <c r="Q69" i="1"/>
  <c r="Y286" i="1"/>
  <c r="Y176" i="1"/>
  <c r="S149" i="1"/>
  <c r="K133" i="1"/>
  <c r="Q240" i="1"/>
  <c r="K232" i="1"/>
  <c r="K222" i="1"/>
  <c r="K305" i="1"/>
  <c r="Q73" i="1"/>
  <c r="K96" i="1"/>
  <c r="K91" i="1"/>
  <c r="Q300" i="1"/>
  <c r="Y135" i="1"/>
  <c r="Y89" i="1"/>
  <c r="Y208" i="1"/>
  <c r="K290" i="1"/>
  <c r="K202" i="1"/>
  <c r="R322" i="1"/>
  <c r="K258" i="1"/>
  <c r="Q245" i="1"/>
  <c r="K153" i="1"/>
  <c r="Q66" i="1"/>
  <c r="Y262" i="1"/>
  <c r="S244" i="1"/>
  <c r="S76" i="1"/>
  <c r="Q41" i="1"/>
  <c r="K269" i="1"/>
  <c r="Y151" i="1"/>
  <c r="K286" i="1"/>
  <c r="K169" i="1"/>
  <c r="S148" i="1"/>
  <c r="K113" i="1"/>
  <c r="Q87" i="1"/>
  <c r="Q83" i="1"/>
  <c r="Q34" i="1"/>
  <c r="Y120" i="1"/>
  <c r="Q49" i="1"/>
  <c r="R93" i="1"/>
  <c r="Y124" i="1"/>
  <c r="K211" i="1"/>
  <c r="Y192" i="1"/>
  <c r="K259" i="1"/>
  <c r="Q293" i="1"/>
  <c r="Q50" i="1"/>
  <c r="Q148" i="1"/>
  <c r="Q39" i="1"/>
  <c r="Y104" i="1"/>
  <c r="Y129" i="1"/>
  <c r="Y144" i="1"/>
  <c r="K270" i="1"/>
  <c r="Q144" i="1"/>
  <c r="K170" i="1"/>
  <c r="Y137" i="1"/>
  <c r="Y248" i="1"/>
  <c r="R326" i="1"/>
  <c r="K221" i="1"/>
  <c r="Q44" i="1"/>
  <c r="Q38" i="1"/>
  <c r="Y147" i="1"/>
  <c r="Y138" i="1"/>
  <c r="Y145" i="1"/>
  <c r="Y285" i="1"/>
  <c r="Y279" i="1"/>
  <c r="Y142" i="1"/>
  <c r="Y149" i="1"/>
  <c r="Z252" i="1"/>
  <c r="Y150" i="1"/>
  <c r="Y153" i="1"/>
  <c r="Q46" i="1"/>
  <c r="K306" i="1"/>
  <c r="Z298" i="1"/>
  <c r="Y308" i="1"/>
  <c r="K164" i="1"/>
  <c r="K156" i="1"/>
  <c r="Y255" i="1"/>
  <c r="Y256" i="1"/>
  <c r="Z245" i="1"/>
  <c r="Z183" i="1"/>
  <c r="Y194" i="1"/>
  <c r="K131" i="1"/>
  <c r="Q76" i="1"/>
  <c r="Z59" i="1"/>
  <c r="Y69" i="1"/>
  <c r="K132" i="1"/>
  <c r="K163" i="1"/>
  <c r="Y273" i="1"/>
  <c r="Z262" i="1"/>
  <c r="Y272" i="1"/>
  <c r="Y265" i="1"/>
  <c r="Z88" i="1"/>
  <c r="Y99" i="1"/>
  <c r="Q86" i="1"/>
  <c r="R62" i="1"/>
  <c r="Q72" i="1"/>
  <c r="Z32" i="1"/>
  <c r="Y43" i="1"/>
  <c r="Y42" i="1"/>
  <c r="K267" i="1"/>
  <c r="K303" i="1"/>
  <c r="Z276" i="1"/>
  <c r="AA280" i="1" s="1"/>
  <c r="Y287" i="1"/>
  <c r="Q150" i="1"/>
  <c r="K301" i="1"/>
  <c r="K287" i="1"/>
  <c r="K283" i="1"/>
  <c r="K252" i="1"/>
  <c r="Y174" i="1"/>
  <c r="K114" i="1"/>
  <c r="K223" i="1"/>
  <c r="K94" i="1"/>
  <c r="K159" i="1"/>
  <c r="K289" i="1"/>
  <c r="K171" i="1"/>
  <c r="K115" i="1"/>
  <c r="R91" i="1"/>
  <c r="Q99" i="1"/>
  <c r="Y34" i="1"/>
  <c r="Q26" i="1"/>
  <c r="Q25" i="1"/>
  <c r="R9" i="1"/>
  <c r="Q20" i="1"/>
  <c r="Q19" i="1"/>
  <c r="Y307" i="1"/>
  <c r="R210" i="1"/>
  <c r="Q221" i="1"/>
  <c r="R158" i="1"/>
  <c r="Q162" i="1"/>
  <c r="K130" i="1"/>
  <c r="Z77" i="1"/>
  <c r="Y88" i="1"/>
  <c r="Y67" i="1"/>
  <c r="Y68" i="1"/>
  <c r="K318" i="1"/>
  <c r="K317" i="1"/>
  <c r="K316" i="1"/>
  <c r="Q152" i="1"/>
  <c r="K128" i="1"/>
  <c r="Y247" i="1"/>
  <c r="Z296" i="1"/>
  <c r="Y296" i="1"/>
  <c r="Z267" i="1"/>
  <c r="Y278" i="1"/>
  <c r="R190" i="1"/>
  <c r="Q197" i="1"/>
  <c r="Q193" i="1"/>
  <c r="Z125" i="1"/>
  <c r="Y136" i="1"/>
  <c r="K109" i="1"/>
  <c r="K110" i="1"/>
  <c r="K304" i="1"/>
  <c r="K226" i="1"/>
  <c r="S150" i="1"/>
  <c r="Y71" i="1"/>
  <c r="Y133" i="1"/>
  <c r="K155" i="1"/>
  <c r="Z86" i="1"/>
  <c r="Y97" i="1"/>
  <c r="Z70" i="1"/>
  <c r="Y80" i="1"/>
  <c r="Y79" i="1"/>
  <c r="Z64" i="1"/>
  <c r="Y74" i="1"/>
  <c r="Y291" i="1"/>
  <c r="Q32" i="1"/>
  <c r="Q81" i="1"/>
  <c r="K98" i="1"/>
  <c r="Z194" i="1"/>
  <c r="AA195" i="1" s="1"/>
  <c r="Y195" i="1"/>
  <c r="R174" i="1"/>
  <c r="Q185" i="1"/>
  <c r="Q90" i="1"/>
  <c r="Y29" i="1"/>
  <c r="Z18" i="1"/>
  <c r="Y288" i="1"/>
  <c r="Q55" i="1"/>
  <c r="Y20" i="1"/>
  <c r="Y189" i="1"/>
  <c r="Y299" i="1"/>
  <c r="K314" i="1"/>
  <c r="Z294" i="1"/>
  <c r="Y305" i="1"/>
  <c r="R284" i="1"/>
  <c r="Q295" i="1"/>
  <c r="K302" i="1"/>
  <c r="Q290" i="1"/>
  <c r="Y76" i="1"/>
  <c r="K220" i="1"/>
  <c r="R80" i="1"/>
  <c r="Q89" i="1"/>
  <c r="Q91" i="1"/>
  <c r="S75" i="1"/>
  <c r="R60" i="1"/>
  <c r="Q70" i="1"/>
  <c r="K298" i="1"/>
  <c r="K227" i="1"/>
  <c r="K313" i="1"/>
  <c r="Q110" i="1"/>
  <c r="Q68" i="1"/>
  <c r="K162" i="1"/>
  <c r="Q153" i="1"/>
  <c r="Y246" i="1"/>
  <c r="R180" i="1"/>
  <c r="Q191" i="1"/>
  <c r="Z161" i="1"/>
  <c r="Y168" i="1"/>
  <c r="Y171" i="1"/>
  <c r="K168" i="1"/>
  <c r="R134" i="1"/>
  <c r="Q141" i="1"/>
  <c r="Q143" i="1"/>
  <c r="Q138" i="1"/>
  <c r="Q139" i="1"/>
  <c r="Q145" i="1"/>
  <c r="Q79" i="1"/>
  <c r="R13" i="1"/>
  <c r="Q24" i="1"/>
  <c r="K266" i="1"/>
  <c r="Y277" i="1"/>
  <c r="Q18" i="1"/>
  <c r="Q164" i="1"/>
  <c r="Q71" i="1"/>
  <c r="K277" i="1"/>
  <c r="K282" i="1"/>
  <c r="K281" i="1"/>
  <c r="Y258" i="1"/>
  <c r="Z248" i="1"/>
  <c r="Q192" i="1"/>
  <c r="Z162" i="1"/>
  <c r="Y173" i="1"/>
  <c r="R160" i="1"/>
  <c r="Q171" i="1"/>
  <c r="K101" i="1"/>
  <c r="Z81" i="1"/>
  <c r="Y91" i="1"/>
  <c r="R77" i="1"/>
  <c r="Q88" i="1"/>
  <c r="Q78" i="1"/>
  <c r="R10" i="1"/>
  <c r="Q21" i="1"/>
  <c r="K264" i="1"/>
  <c r="K225" i="1"/>
  <c r="K280" i="1"/>
  <c r="Q84" i="1"/>
  <c r="Y78" i="1"/>
  <c r="Z124" i="1"/>
  <c r="Y188" i="1"/>
  <c r="K107" i="1"/>
  <c r="Z292" i="1"/>
  <c r="AA293" i="1" s="1"/>
  <c r="Y303" i="1"/>
  <c r="Q286" i="1"/>
  <c r="Q283" i="1"/>
  <c r="K255" i="1"/>
  <c r="K201" i="1"/>
  <c r="Z176" i="1"/>
  <c r="Y187" i="1"/>
  <c r="Y185" i="1"/>
  <c r="Y184" i="1"/>
  <c r="Y183" i="1"/>
  <c r="Z164" i="1"/>
  <c r="Y175" i="1"/>
  <c r="K120" i="1"/>
  <c r="K121" i="1"/>
  <c r="K122" i="1"/>
  <c r="R84" i="1"/>
  <c r="Q95" i="1"/>
  <c r="Z21" i="1"/>
  <c r="Y32" i="1"/>
  <c r="Y31" i="1"/>
  <c r="K297" i="1"/>
  <c r="Q289" i="1"/>
  <c r="Y35" i="1"/>
  <c r="Q80" i="1"/>
  <c r="Q75" i="1"/>
  <c r="R18" i="1"/>
  <c r="Q27" i="1"/>
  <c r="Q22" i="1"/>
  <c r="Q23" i="1"/>
  <c r="Y283" i="1"/>
  <c r="K272" i="1"/>
  <c r="Y28" i="1"/>
  <c r="Q54" i="1"/>
  <c r="Q104" i="1"/>
  <c r="Q135" i="1"/>
  <c r="K108" i="1"/>
  <c r="K102" i="1"/>
  <c r="Y23" i="1"/>
  <c r="Y63" i="1"/>
  <c r="Y170" i="1"/>
  <c r="Y196" i="1"/>
  <c r="Y186" i="1"/>
  <c r="K274" i="1"/>
  <c r="K271" i="1"/>
  <c r="Y268" i="1"/>
  <c r="Y289" i="1"/>
  <c r="K311" i="1"/>
  <c r="K308" i="1"/>
  <c r="Q128" i="1"/>
  <c r="Y315" i="1"/>
  <c r="Q241" i="1"/>
  <c r="K307" i="1"/>
  <c r="Y280" i="1"/>
  <c r="Q33" i="1"/>
  <c r="Y75" i="1"/>
  <c r="Y130" i="1"/>
  <c r="Y26" i="1"/>
  <c r="Q151" i="1"/>
  <c r="Q111" i="1"/>
  <c r="Y94" i="1"/>
  <c r="K112" i="1"/>
  <c r="Y24" i="1"/>
  <c r="Y66" i="1"/>
  <c r="Y197" i="1"/>
  <c r="Y182" i="1"/>
  <c r="Q291" i="1"/>
  <c r="Q292" i="1"/>
  <c r="Z254" i="1"/>
  <c r="Q244" i="1"/>
  <c r="Q190" i="1"/>
  <c r="S151" i="1"/>
  <c r="Y284" i="1"/>
  <c r="K273" i="1"/>
  <c r="Q287" i="1"/>
  <c r="Y282" i="1"/>
  <c r="K310" i="1"/>
  <c r="Q108" i="1"/>
  <c r="Y134" i="1"/>
  <c r="Y25" i="1"/>
  <c r="Y58" i="1"/>
  <c r="Q167" i="1"/>
  <c r="K129" i="1"/>
  <c r="K157" i="1"/>
  <c r="Q29" i="1"/>
  <c r="Q82" i="1"/>
  <c r="Q188" i="1"/>
  <c r="Q288" i="1"/>
  <c r="K111" i="1"/>
  <c r="R293" i="1"/>
  <c r="Q304" i="1"/>
  <c r="K231" i="1"/>
  <c r="Y214" i="1"/>
  <c r="Q212" i="1"/>
  <c r="R194" i="1"/>
  <c r="Q205" i="1"/>
  <c r="Z110" i="1"/>
  <c r="Y121" i="1"/>
  <c r="Q61" i="1"/>
  <c r="R50" i="1"/>
  <c r="R21" i="1"/>
  <c r="Q30" i="1"/>
  <c r="Q31" i="1"/>
  <c r="R230" i="1"/>
  <c r="K161" i="1"/>
  <c r="K158" i="1"/>
  <c r="K150" i="1"/>
  <c r="Y128" i="1"/>
  <c r="Z111" i="1"/>
  <c r="Y122" i="1"/>
  <c r="Y65" i="1"/>
  <c r="Y61" i="1"/>
  <c r="Y60" i="1"/>
  <c r="Z49" i="1"/>
  <c r="R34" i="1"/>
  <c r="Q45" i="1"/>
  <c r="R29" i="1"/>
  <c r="Q40" i="1"/>
  <c r="Q37" i="1"/>
  <c r="Y27" i="1"/>
  <c r="Q42" i="1"/>
  <c r="R201" i="1"/>
  <c r="K309" i="1"/>
  <c r="Z302" i="1"/>
  <c r="AA313" i="1" s="1"/>
  <c r="Y313" i="1"/>
  <c r="R295" i="1"/>
  <c r="Q306" i="1"/>
  <c r="Y123" i="1"/>
  <c r="Z112" i="1"/>
  <c r="Q96" i="1"/>
  <c r="R85" i="1"/>
  <c r="Y274" i="1"/>
  <c r="Q265" i="1"/>
  <c r="R254" i="1"/>
  <c r="K263" i="1"/>
  <c r="Y254" i="1"/>
  <c r="R187" i="1"/>
  <c r="Q198" i="1"/>
  <c r="R186" i="1"/>
  <c r="Q195" i="1"/>
  <c r="Q196" i="1"/>
  <c r="Z179" i="1"/>
  <c r="Y190" i="1"/>
  <c r="Z169" i="1"/>
  <c r="Y180" i="1"/>
  <c r="Y179" i="1"/>
  <c r="Y178" i="1"/>
  <c r="R136" i="1"/>
  <c r="S147" i="1" s="1"/>
  <c r="Q147" i="1"/>
  <c r="Z76" i="1"/>
  <c r="Y87" i="1"/>
  <c r="Y86" i="1"/>
  <c r="Z74" i="1"/>
  <c r="Y85" i="1"/>
  <c r="Z61" i="1"/>
  <c r="Y72" i="1"/>
  <c r="R42" i="1"/>
  <c r="S46" i="1" s="1"/>
  <c r="Q52" i="1"/>
  <c r="Q36" i="1"/>
  <c r="Y82" i="1"/>
  <c r="Y100" i="1"/>
  <c r="Y57" i="1"/>
  <c r="Q103" i="1"/>
  <c r="Y177" i="1"/>
  <c r="Y198" i="1"/>
  <c r="Q299" i="1"/>
  <c r="K224" i="1"/>
  <c r="R208" i="1"/>
  <c r="Q217" i="1"/>
  <c r="Z204" i="1"/>
  <c r="AA214" i="1" s="1"/>
  <c r="Y215" i="1"/>
  <c r="Z170" i="1"/>
  <c r="Y181" i="1"/>
  <c r="Z129" i="1"/>
  <c r="Y140" i="1"/>
  <c r="Y139" i="1"/>
  <c r="Y83" i="1"/>
  <c r="Z48" i="1"/>
  <c r="Y59" i="1"/>
  <c r="Q28" i="1"/>
  <c r="Z182" i="1"/>
  <c r="Y193" i="1"/>
  <c r="Q189" i="1"/>
  <c r="K186" i="1"/>
  <c r="K149" i="1"/>
  <c r="K148" i="1"/>
  <c r="Z130" i="1"/>
  <c r="Y141" i="1"/>
  <c r="Z105" i="1"/>
  <c r="Y116" i="1"/>
  <c r="Y105" i="1"/>
  <c r="Y112" i="1"/>
  <c r="R96" i="1"/>
  <c r="Q107" i="1"/>
  <c r="Q106" i="1"/>
  <c r="K104" i="1"/>
  <c r="R54" i="1"/>
  <c r="Q65" i="1"/>
  <c r="R33" i="1"/>
  <c r="Q43" i="1"/>
  <c r="Z30" i="1"/>
  <c r="Y40" i="1"/>
  <c r="Z22" i="1"/>
  <c r="Y33" i="1"/>
  <c r="P330" i="1"/>
  <c r="Q284" i="1"/>
  <c r="K315" i="1"/>
  <c r="K279" i="1"/>
  <c r="K275" i="1"/>
  <c r="Y275" i="1"/>
  <c r="Y260" i="1"/>
  <c r="Y263" i="1"/>
  <c r="Y224" i="1"/>
  <c r="K172" i="1"/>
  <c r="Z160" i="1"/>
  <c r="Y169" i="1"/>
  <c r="Y166" i="1"/>
  <c r="Y161" i="1"/>
  <c r="Y162" i="1"/>
  <c r="Y163" i="1"/>
  <c r="R157" i="1"/>
  <c r="Q168" i="1"/>
  <c r="K165" i="1"/>
  <c r="K151" i="1"/>
  <c r="Z121" i="1"/>
  <c r="Y125" i="1"/>
  <c r="Y126" i="1"/>
  <c r="Y132" i="1"/>
  <c r="K106" i="1"/>
  <c r="K105" i="1"/>
  <c r="R63" i="1"/>
  <c r="S74" i="1" s="1"/>
  <c r="Q74" i="1"/>
  <c r="Y64" i="1"/>
  <c r="K228" i="1"/>
  <c r="K284" i="1"/>
  <c r="R327" i="1"/>
  <c r="K209" i="1"/>
  <c r="K276" i="1"/>
  <c r="Q176" i="1"/>
  <c r="K319" i="1"/>
  <c r="R324" i="1"/>
  <c r="R319" i="1"/>
  <c r="R321" i="1"/>
  <c r="R325" i="1"/>
  <c r="R328" i="1"/>
  <c r="R329" i="1"/>
  <c r="R323" i="1"/>
  <c r="Q274" i="1"/>
  <c r="K242" i="1"/>
  <c r="K244" i="1"/>
  <c r="K238" i="1"/>
  <c r="Q239" i="1"/>
  <c r="R228" i="1"/>
  <c r="Q238" i="1"/>
  <c r="Q231" i="1"/>
  <c r="Q236" i="1"/>
  <c r="Y236" i="1"/>
  <c r="Y237" i="1"/>
  <c r="Z226" i="1"/>
  <c r="Y234" i="1"/>
  <c r="Y235" i="1"/>
  <c r="Z224" i="1"/>
  <c r="Z222" i="1"/>
  <c r="Y232" i="1"/>
  <c r="Y231" i="1"/>
  <c r="Y228" i="1"/>
  <c r="Z220" i="1"/>
  <c r="Y229" i="1"/>
  <c r="Q228" i="1"/>
  <c r="Q229" i="1"/>
  <c r="R218" i="1"/>
  <c r="Q220" i="1"/>
  <c r="Q226" i="1"/>
  <c r="Q227" i="1"/>
  <c r="Q222" i="1"/>
  <c r="Q219" i="1"/>
  <c r="Q218" i="1"/>
  <c r="Q223" i="1"/>
  <c r="Y213" i="1"/>
  <c r="Z202" i="1"/>
  <c r="Q208" i="1"/>
  <c r="Q209" i="1"/>
  <c r="Q202" i="1"/>
  <c r="Q203" i="1"/>
  <c r="Q210" i="1"/>
  <c r="Q204" i="1"/>
  <c r="Q207" i="1"/>
  <c r="Q201" i="1"/>
  <c r="Q200" i="1"/>
  <c r="K196" i="1"/>
  <c r="K194" i="1"/>
  <c r="K198" i="1"/>
  <c r="K199" i="1"/>
  <c r="K177" i="1"/>
  <c r="K181" i="1"/>
  <c r="K183" i="1"/>
  <c r="K175" i="1"/>
  <c r="K176" i="1"/>
  <c r="K182" i="1"/>
  <c r="K179" i="1"/>
  <c r="K180" i="1"/>
  <c r="K174" i="1"/>
  <c r="K185" i="1"/>
  <c r="K178" i="1"/>
  <c r="K184" i="1"/>
  <c r="K146" i="1"/>
  <c r="K147" i="1"/>
  <c r="K137" i="1"/>
  <c r="Z45" i="1"/>
  <c r="Y55" i="1"/>
  <c r="Y49" i="1"/>
  <c r="Y51" i="1"/>
  <c r="Y50" i="1"/>
  <c r="Y56" i="1"/>
  <c r="K326" i="1"/>
  <c r="K322" i="1"/>
  <c r="R269" i="1"/>
  <c r="Q278" i="1"/>
  <c r="R253" i="1"/>
  <c r="Q260" i="1"/>
  <c r="Q263" i="1"/>
  <c r="Q264" i="1"/>
  <c r="Q261" i="1"/>
  <c r="Q262" i="1"/>
  <c r="K257" i="1"/>
  <c r="K261" i="1"/>
  <c r="K247" i="1"/>
  <c r="K245" i="1"/>
  <c r="K246" i="1"/>
  <c r="K248" i="1"/>
  <c r="K250" i="1"/>
  <c r="K212" i="1"/>
  <c r="K218" i="1"/>
  <c r="K256" i="1"/>
  <c r="K204" i="1"/>
  <c r="K217" i="1"/>
  <c r="K219" i="1"/>
  <c r="R199" i="1"/>
  <c r="K268" i="1"/>
  <c r="K265" i="1"/>
  <c r="Q121" i="1"/>
  <c r="R110" i="1"/>
  <c r="Q119" i="1"/>
  <c r="Q115" i="1"/>
  <c r="Q258" i="1"/>
  <c r="Q259" i="1"/>
  <c r="Q253" i="1"/>
  <c r="Q251" i="1"/>
  <c r="Q252" i="1"/>
  <c r="R248" i="1"/>
  <c r="Y242" i="1"/>
  <c r="Z231" i="1"/>
  <c r="Y238" i="1"/>
  <c r="Y239" i="1"/>
  <c r="Y240" i="1"/>
  <c r="Y241" i="1"/>
  <c r="K208" i="1"/>
  <c r="Y217" i="1"/>
  <c r="Y219" i="1"/>
  <c r="S245" i="1"/>
  <c r="Y46" i="1"/>
  <c r="Q199" i="1"/>
  <c r="K241" i="1"/>
  <c r="Q280" i="1"/>
  <c r="K203" i="1"/>
  <c r="K207" i="1"/>
  <c r="S243" i="1"/>
  <c r="Y53" i="1"/>
  <c r="Y233" i="1"/>
  <c r="Q133" i="1"/>
  <c r="K136" i="1"/>
  <c r="K191" i="1"/>
  <c r="K197" i="1"/>
  <c r="Y212" i="1"/>
  <c r="R172" i="1"/>
  <c r="Q177" i="1"/>
  <c r="Q183" i="1"/>
  <c r="Q181" i="1"/>
  <c r="Q178" i="1"/>
  <c r="Q179" i="1"/>
  <c r="Q182" i="1"/>
  <c r="Q172" i="1"/>
  <c r="Q180" i="1"/>
  <c r="R154" i="1"/>
  <c r="S154" i="1" s="1"/>
  <c r="Q161" i="1"/>
  <c r="Q154" i="1"/>
  <c r="Q159" i="1"/>
  <c r="Q157" i="1"/>
  <c r="Q165" i="1"/>
  <c r="Q160" i="1"/>
  <c r="Q156" i="1"/>
  <c r="Q163" i="1"/>
  <c r="Q155" i="1"/>
  <c r="S152" i="1"/>
  <c r="S153" i="1"/>
  <c r="R113" i="1"/>
  <c r="Q124" i="1"/>
  <c r="Q123" i="1"/>
  <c r="R56" i="1"/>
  <c r="Q67" i="1"/>
  <c r="Q64" i="1"/>
  <c r="Q63" i="1"/>
  <c r="Q59" i="1"/>
  <c r="Q62" i="1"/>
  <c r="Q58" i="1"/>
  <c r="Q57" i="1"/>
  <c r="K327" i="1"/>
  <c r="R274" i="1"/>
  <c r="Q285" i="1"/>
  <c r="Z216" i="1"/>
  <c r="Y227" i="1"/>
  <c r="Y221" i="1"/>
  <c r="Y216" i="1"/>
  <c r="Y218" i="1"/>
  <c r="Y226" i="1"/>
  <c r="Y220" i="1"/>
  <c r="Y225" i="1"/>
  <c r="Q282" i="1"/>
  <c r="Q279" i="1"/>
  <c r="Y223" i="1"/>
  <c r="K262" i="1"/>
  <c r="K216" i="1"/>
  <c r="Q225" i="1"/>
  <c r="Y48" i="1"/>
  <c r="Y205" i="1"/>
  <c r="Y211" i="1"/>
  <c r="Y230" i="1"/>
  <c r="K300" i="1"/>
  <c r="K299" i="1"/>
  <c r="Y297" i="1"/>
  <c r="Y290" i="1"/>
  <c r="K294" i="1"/>
  <c r="K295" i="1"/>
  <c r="K292" i="1"/>
  <c r="K293" i="1"/>
  <c r="K296" i="1"/>
  <c r="K288" i="1"/>
  <c r="K285" i="1"/>
  <c r="K205" i="1"/>
  <c r="K200" i="1"/>
  <c r="K206" i="1"/>
  <c r="R173" i="1"/>
  <c r="Q184" i="1"/>
  <c r="Q126" i="1"/>
  <c r="R115" i="1"/>
  <c r="Q125" i="1"/>
  <c r="Z107" i="1"/>
  <c r="Y115" i="1"/>
  <c r="Y110" i="1"/>
  <c r="Y111" i="1"/>
  <c r="Y118" i="1"/>
  <c r="Y114" i="1"/>
  <c r="Y108" i="1"/>
  <c r="Y109" i="1"/>
  <c r="Y117" i="1"/>
  <c r="Y113" i="1"/>
  <c r="Q276" i="1"/>
  <c r="Q277" i="1"/>
  <c r="Q275" i="1"/>
  <c r="K213" i="1"/>
  <c r="Q281" i="1"/>
  <c r="K260" i="1"/>
  <c r="K215" i="1"/>
  <c r="Q224" i="1"/>
  <c r="K214" i="1"/>
  <c r="Q131" i="1"/>
  <c r="Q206" i="1"/>
  <c r="R266" i="1"/>
  <c r="Q271" i="1"/>
  <c r="Z156" i="1"/>
  <c r="Y164" i="1"/>
  <c r="Y167" i="1"/>
  <c r="Y152" i="1"/>
  <c r="Z141" i="1"/>
  <c r="Y143" i="1"/>
  <c r="Y148" i="1"/>
  <c r="Y146" i="1"/>
  <c r="R126" i="1"/>
  <c r="Q137" i="1"/>
  <c r="Q122" i="1"/>
  <c r="R111" i="1"/>
  <c r="Z93" i="1"/>
  <c r="Y102" i="1"/>
  <c r="Y95" i="1"/>
  <c r="Y98" i="1"/>
  <c r="Y101" i="1"/>
  <c r="Y96" i="1"/>
  <c r="Y103" i="1"/>
  <c r="Q102" i="1"/>
  <c r="Q94" i="1"/>
  <c r="R92" i="1"/>
  <c r="Q97" i="1"/>
  <c r="Q100" i="1"/>
  <c r="Q93" i="1"/>
  <c r="Q92" i="1"/>
  <c r="K92" i="1"/>
  <c r="K95" i="1"/>
  <c r="K97" i="1"/>
  <c r="K90" i="1"/>
  <c r="K99" i="1"/>
  <c r="K100" i="1"/>
  <c r="K93" i="1"/>
  <c r="Z82" i="1"/>
  <c r="Y92" i="1"/>
  <c r="Y93" i="1"/>
  <c r="Y90" i="1"/>
  <c r="Y81" i="1"/>
  <c r="Y84" i="1"/>
  <c r="Q17" i="1"/>
  <c r="R8" i="1"/>
  <c r="Y331" i="1"/>
  <c r="Y276" i="1"/>
  <c r="Y281" i="1"/>
  <c r="Y160" i="1"/>
  <c r="Y154" i="1"/>
  <c r="Z149" i="1"/>
  <c r="Z97" i="1"/>
  <c r="Y107" i="1"/>
  <c r="Y106" i="1"/>
  <c r="Q56" i="1"/>
  <c r="R47" i="1"/>
  <c r="Q47" i="1"/>
  <c r="Q53" i="1"/>
  <c r="Q48" i="1"/>
  <c r="Y21" i="1"/>
  <c r="Z13" i="1"/>
  <c r="Y22" i="1"/>
  <c r="Y199" i="1"/>
  <c r="Y200" i="1"/>
  <c r="Y201" i="1"/>
  <c r="Y203" i="1"/>
  <c r="Y210" i="1"/>
  <c r="Y202" i="1"/>
  <c r="Y204" i="1"/>
  <c r="Z199" i="1"/>
  <c r="Y206" i="1"/>
  <c r="Y207" i="1"/>
  <c r="Y209" i="1"/>
  <c r="K119" i="1"/>
  <c r="K116" i="1"/>
  <c r="K117" i="1"/>
  <c r="K123" i="1"/>
  <c r="K124" i="1"/>
  <c r="K125" i="1"/>
  <c r="K321" i="1"/>
  <c r="K142" i="1"/>
  <c r="K144" i="1"/>
  <c r="K145" i="1"/>
  <c r="K143" i="1"/>
  <c r="K140" i="1"/>
  <c r="K141" i="1"/>
  <c r="Q132" i="1"/>
  <c r="R123" i="1"/>
  <c r="Q130" i="1"/>
  <c r="Q127" i="1"/>
  <c r="Q129" i="1"/>
  <c r="Q134" i="1"/>
  <c r="K126" i="1"/>
  <c r="K127" i="1"/>
  <c r="Z35" i="1"/>
  <c r="Y45" i="1"/>
  <c r="Y41" i="1"/>
  <c r="Y37" i="1"/>
  <c r="Y44" i="1"/>
  <c r="Y39" i="1"/>
  <c r="Y36" i="1"/>
  <c r="Y54" i="1"/>
  <c r="Y326" i="1"/>
  <c r="Z315" i="1"/>
  <c r="AA326" i="1" s="1"/>
  <c r="Y324" i="1"/>
  <c r="Y323" i="1"/>
  <c r="Y319" i="1"/>
  <c r="R291" i="1"/>
  <c r="Q298" i="1"/>
  <c r="Q302" i="1"/>
  <c r="Q301" i="1"/>
  <c r="K190" i="1"/>
  <c r="K193" i="1"/>
  <c r="K192" i="1"/>
  <c r="K195" i="1"/>
  <c r="R176" i="1"/>
  <c r="Q186" i="1"/>
  <c r="Q187" i="1"/>
  <c r="Z148" i="1"/>
  <c r="Y159" i="1"/>
  <c r="Y155" i="1"/>
  <c r="Y156" i="1"/>
  <c r="R125" i="1"/>
  <c r="Q136" i="1"/>
  <c r="Z52" i="1"/>
  <c r="Y62" i="1"/>
  <c r="Q60" i="1"/>
  <c r="AA327" i="1"/>
  <c r="Y318" i="1"/>
  <c r="Y316" i="1"/>
  <c r="Y317" i="1"/>
  <c r="R298" i="1"/>
  <c r="Q309" i="1"/>
  <c r="Q308" i="1"/>
  <c r="R296" i="1"/>
  <c r="Q303" i="1"/>
  <c r="Q305" i="1"/>
  <c r="Q307" i="1"/>
  <c r="Z281" i="1"/>
  <c r="Y292" i="1"/>
  <c r="Y271" i="1"/>
  <c r="Z263" i="1"/>
  <c r="R262" i="1"/>
  <c r="Q273" i="1"/>
  <c r="Q270" i="1"/>
  <c r="Q272" i="1"/>
  <c r="Y267" i="1"/>
  <c r="Y270" i="1"/>
  <c r="Y269" i="1"/>
  <c r="Z259" i="1"/>
  <c r="Q268" i="1"/>
  <c r="Q266" i="1"/>
  <c r="Q269" i="1"/>
  <c r="Q267" i="1"/>
  <c r="R258" i="1"/>
  <c r="Y261" i="1"/>
  <c r="Y264" i="1"/>
  <c r="Y266" i="1"/>
  <c r="Y257" i="1"/>
  <c r="Y251" i="1"/>
  <c r="Y252" i="1"/>
  <c r="Y253" i="1"/>
  <c r="Q246" i="1"/>
  <c r="Q247" i="1"/>
  <c r="Q248" i="1"/>
  <c r="Q249" i="1"/>
  <c r="Q250" i="1"/>
  <c r="Z239" i="1"/>
  <c r="Y249" i="1"/>
  <c r="Y250" i="1"/>
  <c r="Y243" i="1"/>
  <c r="Y244" i="1"/>
  <c r="Z235" i="1"/>
  <c r="Y245" i="1"/>
  <c r="Q243" i="1"/>
  <c r="Q242" i="1"/>
  <c r="R231" i="1"/>
  <c r="K239" i="1"/>
  <c r="K234" i="1"/>
  <c r="K230" i="1"/>
  <c r="Q237" i="1"/>
  <c r="R226" i="1"/>
  <c r="Q234" i="1"/>
  <c r="Q235" i="1"/>
  <c r="R224" i="1"/>
  <c r="Q232" i="1"/>
  <c r="Q233" i="1"/>
  <c r="Q230" i="1"/>
  <c r="K229" i="1"/>
  <c r="Q211" i="1"/>
  <c r="Q214" i="1"/>
  <c r="Q213" i="1"/>
  <c r="Q216" i="1"/>
  <c r="Q215" i="1"/>
  <c r="K189" i="1"/>
  <c r="K188" i="1"/>
  <c r="R104" i="1"/>
  <c r="Q114" i="1"/>
  <c r="Q112" i="1"/>
  <c r="Q105" i="1"/>
  <c r="Q109" i="1"/>
  <c r="Y70" i="1"/>
  <c r="Y329" i="1"/>
  <c r="R307" i="1"/>
  <c r="Q317" i="1"/>
  <c r="Y311" i="1"/>
  <c r="Y312" i="1"/>
  <c r="Z301" i="1"/>
  <c r="Y259" i="1"/>
  <c r="Q254" i="1"/>
  <c r="Q255" i="1"/>
  <c r="Q257" i="1"/>
  <c r="R246" i="1"/>
  <c r="Q256" i="1"/>
  <c r="K253" i="1"/>
  <c r="R164" i="1"/>
  <c r="Q175" i="1"/>
  <c r="Q169" i="1"/>
  <c r="Q166" i="1"/>
  <c r="Q170" i="1"/>
  <c r="K138" i="1"/>
  <c r="K135" i="1"/>
  <c r="K134" i="1"/>
  <c r="Y73" i="1"/>
  <c r="Y330" i="1"/>
  <c r="Y52" i="1"/>
  <c r="Y47" i="1"/>
  <c r="Y222" i="1"/>
  <c r="Q297" i="1"/>
  <c r="Y302" i="1"/>
  <c r="Y294" i="1"/>
  <c r="Q314" i="1"/>
  <c r="Q315" i="1"/>
  <c r="Q313" i="1"/>
  <c r="Q311" i="1"/>
  <c r="R301" i="1"/>
  <c r="Q312" i="1"/>
  <c r="Z299" i="1"/>
  <c r="Y310" i="1"/>
  <c r="Y309" i="1"/>
  <c r="Y300" i="1"/>
  <c r="Y306" i="1"/>
  <c r="Y298" i="1"/>
  <c r="Y304" i="1"/>
  <c r="Y301" i="1"/>
  <c r="Z297" i="1"/>
  <c r="R285" i="1"/>
  <c r="Q296" i="1"/>
  <c r="R283" i="1"/>
  <c r="Q294" i="1"/>
  <c r="Q174" i="1"/>
  <c r="Q173" i="1"/>
  <c r="K139" i="1"/>
  <c r="Q117" i="1"/>
  <c r="Q116" i="1"/>
  <c r="Q118" i="1"/>
  <c r="Q120" i="1"/>
  <c r="Z33" i="1"/>
  <c r="Y38" i="1"/>
  <c r="Q35" i="1"/>
  <c r="K320" i="1"/>
  <c r="K323" i="1"/>
  <c r="K249" i="1"/>
  <c r="K240" i="1"/>
  <c r="K236" i="1"/>
  <c r="K237" i="1"/>
  <c r="K235" i="1"/>
  <c r="K233" i="1"/>
  <c r="K118" i="1"/>
  <c r="Q113" i="1"/>
  <c r="Y322" i="1"/>
  <c r="AA328" i="1"/>
  <c r="AA330" i="1"/>
  <c r="Y314" i="1"/>
  <c r="Q149" i="1"/>
  <c r="K328" i="1"/>
  <c r="Y328" i="1"/>
  <c r="Y327" i="1"/>
  <c r="Y295" i="1"/>
  <c r="Y293" i="1"/>
  <c r="K278" i="1"/>
  <c r="K254" i="1"/>
  <c r="K167" i="1"/>
  <c r="K166" i="1"/>
  <c r="K160" i="1"/>
  <c r="R135" i="1"/>
  <c r="Q146" i="1"/>
  <c r="K103" i="1"/>
  <c r="Q77" i="1"/>
  <c r="K329" i="1"/>
  <c r="Z314" i="1"/>
  <c r="Y325" i="1"/>
  <c r="AA329" i="1"/>
  <c r="K251" i="1"/>
  <c r="K243" i="1"/>
  <c r="K154" i="1"/>
  <c r="K152" i="1"/>
  <c r="Q140" i="1"/>
  <c r="Q142" i="1"/>
  <c r="Y131" i="1"/>
  <c r="Y127" i="1"/>
  <c r="Q98" i="1"/>
  <c r="Y321" i="1"/>
  <c r="Y320" i="1"/>
  <c r="K324" i="1"/>
  <c r="Q316" i="1"/>
  <c r="Q310" i="1"/>
  <c r="R300" i="1"/>
  <c r="Q194" i="1"/>
  <c r="Q51" i="1"/>
  <c r="K325" i="1"/>
  <c r="R312" i="1"/>
  <c r="K347" i="1" l="1"/>
  <c r="AA215" i="1"/>
  <c r="S347" i="1"/>
  <c r="K346" i="1"/>
  <c r="S345" i="1"/>
  <c r="S346" i="1"/>
  <c r="K345" i="1"/>
  <c r="S318" i="1"/>
  <c r="K344" i="1"/>
  <c r="S344" i="1"/>
  <c r="K340" i="1"/>
  <c r="AA73" i="1"/>
  <c r="K335" i="1"/>
  <c r="AA26" i="1"/>
  <c r="S127" i="1"/>
  <c r="K334" i="1"/>
  <c r="S343" i="1"/>
  <c r="K337" i="1"/>
  <c r="K343" i="1"/>
  <c r="S139" i="1"/>
  <c r="AA155" i="1"/>
  <c r="R330" i="1"/>
  <c r="S341" i="1" s="1"/>
  <c r="AA193" i="1"/>
  <c r="AA121" i="1"/>
  <c r="S31" i="1"/>
  <c r="S88" i="1"/>
  <c r="AA294" i="1"/>
  <c r="K339" i="1"/>
  <c r="AA331" i="1"/>
  <c r="S342" i="1"/>
  <c r="K342" i="1"/>
  <c r="K341" i="1"/>
  <c r="AA21" i="1"/>
  <c r="AA197" i="1"/>
  <c r="K338" i="1"/>
  <c r="K336" i="1"/>
  <c r="S252" i="1"/>
  <c r="AA178" i="1"/>
  <c r="AA140" i="1"/>
  <c r="AA71" i="1"/>
  <c r="S284" i="1"/>
  <c r="AA48" i="1"/>
  <c r="AA130" i="1"/>
  <c r="S33" i="1"/>
  <c r="S122" i="1"/>
  <c r="S81" i="1"/>
  <c r="S32" i="1"/>
  <c r="S44" i="1"/>
  <c r="S30" i="1"/>
  <c r="AA120" i="1"/>
  <c r="S62" i="1"/>
  <c r="AA187" i="1"/>
  <c r="AA251" i="1"/>
  <c r="S43" i="1"/>
  <c r="S155" i="1"/>
  <c r="S36" i="1"/>
  <c r="S82" i="1"/>
  <c r="AA64" i="1"/>
  <c r="S42" i="1"/>
  <c r="S35" i="1"/>
  <c r="AA31" i="1"/>
  <c r="S97" i="1"/>
  <c r="AA85" i="1"/>
  <c r="S198" i="1"/>
  <c r="S211" i="1"/>
  <c r="AA57" i="1"/>
  <c r="AA27" i="1"/>
  <c r="S84" i="1"/>
  <c r="S131" i="1"/>
  <c r="S78" i="1"/>
  <c r="S224" i="1"/>
  <c r="AA176" i="1"/>
  <c r="S231" i="1"/>
  <c r="AA72" i="1"/>
  <c r="S123" i="1"/>
  <c r="S41" i="1"/>
  <c r="AA295" i="1"/>
  <c r="S39" i="1"/>
  <c r="AA137" i="1"/>
  <c r="R320" i="1"/>
  <c r="S216" i="1"/>
  <c r="S129" i="1"/>
  <c r="AA29" i="1"/>
  <c r="AA173" i="1"/>
  <c r="AA279" i="1"/>
  <c r="AA78" i="1"/>
  <c r="AA171" i="1"/>
  <c r="S240" i="1"/>
  <c r="AA136" i="1"/>
  <c r="AA296" i="1"/>
  <c r="AA67" i="1"/>
  <c r="AA25" i="1"/>
  <c r="S181" i="1"/>
  <c r="S157" i="1"/>
  <c r="S161" i="1"/>
  <c r="AA184" i="1"/>
  <c r="AA119" i="1"/>
  <c r="AA299" i="1"/>
  <c r="S132" i="1"/>
  <c r="AA59" i="1"/>
  <c r="S160" i="1"/>
  <c r="S34" i="1"/>
  <c r="AA122" i="1"/>
  <c r="AA135" i="1"/>
  <c r="S191" i="1"/>
  <c r="S189" i="1"/>
  <c r="AA174" i="1"/>
  <c r="S217" i="1"/>
  <c r="S194" i="1"/>
  <c r="S92" i="1"/>
  <c r="S59" i="1"/>
  <c r="AA172" i="1"/>
  <c r="S317" i="1"/>
  <c r="AA322" i="1"/>
  <c r="S248" i="1"/>
  <c r="AA123" i="1"/>
  <c r="S40" i="1"/>
  <c r="AA134" i="1"/>
  <c r="S45" i="1"/>
  <c r="AA175" i="1"/>
  <c r="AA278" i="1"/>
  <c r="AA194" i="1"/>
  <c r="AA196" i="1"/>
  <c r="S310" i="1"/>
  <c r="S93" i="1"/>
  <c r="AA68" i="1"/>
  <c r="AA185" i="1"/>
  <c r="AA190" i="1"/>
  <c r="S219" i="1"/>
  <c r="S91" i="1"/>
  <c r="S26" i="1"/>
  <c r="S27" i="1"/>
  <c r="S25" i="1"/>
  <c r="S21" i="1"/>
  <c r="S20" i="1"/>
  <c r="AA255" i="1"/>
  <c r="AA256" i="1"/>
  <c r="S212" i="1"/>
  <c r="S196" i="1"/>
  <c r="S89" i="1"/>
  <c r="S215" i="1"/>
  <c r="S296" i="1"/>
  <c r="AA165" i="1"/>
  <c r="S38" i="1"/>
  <c r="S192" i="1"/>
  <c r="AA158" i="1"/>
  <c r="AA133" i="1"/>
  <c r="S223" i="1"/>
  <c r="S24" i="1"/>
  <c r="AA205" i="1"/>
  <c r="S85" i="1"/>
  <c r="S107" i="1"/>
  <c r="S28" i="1"/>
  <c r="S162" i="1"/>
  <c r="S90" i="1"/>
  <c r="AA138" i="1"/>
  <c r="S100" i="1"/>
  <c r="AA252" i="1"/>
  <c r="AA275" i="1"/>
  <c r="AA30" i="1"/>
  <c r="AA131" i="1"/>
  <c r="AA126" i="1"/>
  <c r="S232" i="1"/>
  <c r="S197" i="1"/>
  <c r="AA198" i="1"/>
  <c r="S96" i="1"/>
  <c r="AA276" i="1"/>
  <c r="AA139" i="1"/>
  <c r="AA202" i="1"/>
  <c r="AA181" i="1"/>
  <c r="AA189" i="1"/>
  <c r="S222" i="1"/>
  <c r="AA188" i="1"/>
  <c r="AA76" i="1"/>
  <c r="S69" i="1"/>
  <c r="S70" i="1"/>
  <c r="S68" i="1"/>
  <c r="S71" i="1"/>
  <c r="AA182" i="1"/>
  <c r="AA154" i="1"/>
  <c r="AA169" i="1"/>
  <c r="AA32" i="1"/>
  <c r="AA66" i="1"/>
  <c r="S86" i="1"/>
  <c r="AA179" i="1"/>
  <c r="AA180" i="1"/>
  <c r="AA128" i="1"/>
  <c r="AA277" i="1"/>
  <c r="AA177" i="1"/>
  <c r="S184" i="1"/>
  <c r="AA70" i="1"/>
  <c r="AA192" i="1"/>
  <c r="AA124" i="1"/>
  <c r="S87" i="1"/>
  <c r="AA74" i="1"/>
  <c r="S95" i="1"/>
  <c r="AA168" i="1"/>
  <c r="S214" i="1"/>
  <c r="AA75" i="1"/>
  <c r="AA204" i="1"/>
  <c r="AA82" i="1"/>
  <c r="AA50" i="1"/>
  <c r="AA125" i="1"/>
  <c r="AA258" i="1"/>
  <c r="AA257" i="1"/>
  <c r="AA254" i="1"/>
  <c r="AA183" i="1"/>
  <c r="S79" i="1"/>
  <c r="S23" i="1"/>
  <c r="S77" i="1"/>
  <c r="S177" i="1"/>
  <c r="S135" i="1"/>
  <c r="AA28" i="1"/>
  <c r="S98" i="1"/>
  <c r="S37" i="1"/>
  <c r="S29" i="1"/>
  <c r="AA69" i="1"/>
  <c r="S158" i="1"/>
  <c r="AA201" i="1"/>
  <c r="AA170" i="1"/>
  <c r="AA253" i="1"/>
  <c r="AA77" i="1"/>
  <c r="S188" i="1"/>
  <c r="AA208" i="1"/>
  <c r="AA127" i="1"/>
  <c r="AA186" i="1"/>
  <c r="S22" i="1"/>
  <c r="S80" i="1"/>
  <c r="S72" i="1"/>
  <c r="S73" i="1"/>
  <c r="S83" i="1"/>
  <c r="S190" i="1"/>
  <c r="S195" i="1"/>
  <c r="AA157" i="1"/>
  <c r="S298" i="1"/>
  <c r="AA49" i="1"/>
  <c r="AA102" i="1"/>
  <c r="AA65" i="1"/>
  <c r="S159" i="1"/>
  <c r="AA191" i="1"/>
  <c r="S213" i="1"/>
  <c r="S218" i="1"/>
  <c r="AA132" i="1"/>
  <c r="AA129" i="1"/>
  <c r="S193" i="1"/>
  <c r="AA81" i="1"/>
  <c r="AA80" i="1"/>
  <c r="AA79" i="1"/>
  <c r="Q331" i="1"/>
  <c r="Q330" i="1"/>
  <c r="S319" i="1"/>
  <c r="S309" i="1"/>
  <c r="S308" i="1"/>
  <c r="S118" i="1"/>
  <c r="AA315" i="1"/>
  <c r="AA309" i="1"/>
  <c r="AA310" i="1"/>
  <c r="AA292" i="1"/>
  <c r="AA290" i="1"/>
  <c r="AA291" i="1"/>
  <c r="AA284" i="1"/>
  <c r="S19" i="1"/>
  <c r="S18" i="1"/>
  <c r="AA45" i="1"/>
  <c r="AA46" i="1"/>
  <c r="AA160" i="1"/>
  <c r="AA92" i="1"/>
  <c r="AA90" i="1"/>
  <c r="AA87" i="1"/>
  <c r="AA88" i="1"/>
  <c r="AA84" i="1"/>
  <c r="AA93" i="1"/>
  <c r="AA145" i="1"/>
  <c r="AA144" i="1"/>
  <c r="AA143" i="1"/>
  <c r="AA150" i="1"/>
  <c r="AA148" i="1"/>
  <c r="AA149" i="1"/>
  <c r="AA152" i="1"/>
  <c r="AA146" i="1"/>
  <c r="AA151" i="1"/>
  <c r="S315" i="1"/>
  <c r="AA222" i="1"/>
  <c r="AA219" i="1"/>
  <c r="AA223" i="1"/>
  <c r="AA224" i="1"/>
  <c r="AA225" i="1"/>
  <c r="AA226" i="1"/>
  <c r="AA221" i="1"/>
  <c r="AA220" i="1"/>
  <c r="AA218" i="1"/>
  <c r="AA227" i="1"/>
  <c r="AA216" i="1"/>
  <c r="S66" i="1"/>
  <c r="S67" i="1"/>
  <c r="S64" i="1"/>
  <c r="S60" i="1"/>
  <c r="S65" i="1"/>
  <c r="S63" i="1"/>
  <c r="S61" i="1"/>
  <c r="S17" i="1"/>
  <c r="AA287" i="1"/>
  <c r="AA98" i="1"/>
  <c r="AA89" i="1"/>
  <c r="S206" i="1"/>
  <c r="S204" i="1"/>
  <c r="S207" i="1"/>
  <c r="S210" i="1"/>
  <c r="S199" i="1"/>
  <c r="S208" i="1"/>
  <c r="S205" i="1"/>
  <c r="S209" i="1"/>
  <c r="AA325" i="1"/>
  <c r="AA324" i="1"/>
  <c r="AA44" i="1"/>
  <c r="AA39" i="1"/>
  <c r="AA43" i="1"/>
  <c r="AA42" i="1"/>
  <c r="AA37" i="1"/>
  <c r="AA38" i="1"/>
  <c r="AA36" i="1"/>
  <c r="AA41" i="1"/>
  <c r="AA35" i="1"/>
  <c r="AA40" i="1"/>
  <c r="S175" i="1"/>
  <c r="S174" i="1"/>
  <c r="S172" i="1"/>
  <c r="S167" i="1"/>
  <c r="S168" i="1"/>
  <c r="S171" i="1"/>
  <c r="S169" i="1"/>
  <c r="S166" i="1"/>
  <c r="AA320" i="1"/>
  <c r="AA236" i="1"/>
  <c r="AA237" i="1"/>
  <c r="AA304" i="1"/>
  <c r="AA307" i="1"/>
  <c r="AA306" i="1"/>
  <c r="AA298" i="1"/>
  <c r="AA303" i="1"/>
  <c r="AA308" i="1"/>
  <c r="AA300" i="1"/>
  <c r="AA302" i="1"/>
  <c r="AA305" i="1"/>
  <c r="S268" i="1"/>
  <c r="S269" i="1"/>
  <c r="S267" i="1"/>
  <c r="S266" i="1"/>
  <c r="S120" i="1"/>
  <c r="AA113" i="1"/>
  <c r="AA116" i="1"/>
  <c r="AA109" i="1"/>
  <c r="AA110" i="1"/>
  <c r="AA118" i="1"/>
  <c r="AA114" i="1"/>
  <c r="AA115" i="1"/>
  <c r="AA112" i="1"/>
  <c r="AA117" i="1"/>
  <c r="AA316" i="1"/>
  <c r="AA318" i="1"/>
  <c r="AA242" i="1"/>
  <c r="AA241" i="1"/>
  <c r="AA239" i="1"/>
  <c r="AA240" i="1"/>
  <c r="AA238" i="1"/>
  <c r="S279" i="1"/>
  <c r="S280" i="1"/>
  <c r="S295" i="1"/>
  <c r="S178" i="1"/>
  <c r="S312" i="1"/>
  <c r="S311" i="1"/>
  <c r="S257" i="1"/>
  <c r="S255" i="1"/>
  <c r="S256" i="1"/>
  <c r="S254" i="1"/>
  <c r="S234" i="1"/>
  <c r="S235" i="1"/>
  <c r="S242" i="1"/>
  <c r="S241" i="1"/>
  <c r="AA61" i="1"/>
  <c r="AA62" i="1"/>
  <c r="AA63" i="1"/>
  <c r="AA60" i="1"/>
  <c r="AA159" i="1"/>
  <c r="S137" i="1"/>
  <c r="S275" i="1"/>
  <c r="S277" i="1"/>
  <c r="S274" i="1"/>
  <c r="S276" i="1"/>
  <c r="S313" i="1"/>
  <c r="S124" i="1"/>
  <c r="AA289" i="1"/>
  <c r="S251" i="1"/>
  <c r="AA217" i="1"/>
  <c r="S250" i="1"/>
  <c r="AA282" i="1"/>
  <c r="S259" i="1"/>
  <c r="S258" i="1"/>
  <c r="AA94" i="1"/>
  <c r="AA91" i="1"/>
  <c r="AA153" i="1"/>
  <c r="S200" i="1"/>
  <c r="AA211" i="1"/>
  <c r="AA213" i="1"/>
  <c r="AA212" i="1"/>
  <c r="S249" i="1"/>
  <c r="AA33" i="1"/>
  <c r="AA323" i="1"/>
  <c r="AA107" i="1"/>
  <c r="AA108" i="1"/>
  <c r="AA106" i="1"/>
  <c r="AA105" i="1"/>
  <c r="AA301" i="1"/>
  <c r="AA103" i="1"/>
  <c r="AA99" i="1"/>
  <c r="AA248" i="1"/>
  <c r="AA249" i="1"/>
  <c r="AA250" i="1"/>
  <c r="AA111" i="1"/>
  <c r="S134" i="1"/>
  <c r="S133" i="1"/>
  <c r="AA210" i="1"/>
  <c r="AA209" i="1"/>
  <c r="AA199" i="1"/>
  <c r="S57" i="1"/>
  <c r="S51" i="1"/>
  <c r="S58" i="1"/>
  <c r="S55" i="1"/>
  <c r="S54" i="1"/>
  <c r="S48" i="1"/>
  <c r="S53" i="1"/>
  <c r="S49" i="1"/>
  <c r="S47" i="1"/>
  <c r="S50" i="1"/>
  <c r="S52" i="1"/>
  <c r="S56" i="1"/>
  <c r="AA147" i="1"/>
  <c r="S126" i="1"/>
  <c r="S125" i="1"/>
  <c r="AA247" i="1"/>
  <c r="S202" i="1"/>
  <c r="S285" i="1"/>
  <c r="S282" i="1"/>
  <c r="S99" i="1"/>
  <c r="AA281" i="1"/>
  <c r="AA100" i="1"/>
  <c r="AA156" i="1"/>
  <c r="AA52" i="1"/>
  <c r="AA56" i="1"/>
  <c r="AA55" i="1"/>
  <c r="AA47" i="1"/>
  <c r="S203" i="1"/>
  <c r="S225" i="1"/>
  <c r="S220" i="1"/>
  <c r="S228" i="1"/>
  <c r="S226" i="1"/>
  <c r="S227" i="1"/>
  <c r="S229" i="1"/>
  <c r="S221" i="1"/>
  <c r="AA233" i="1"/>
  <c r="AA232" i="1"/>
  <c r="S247" i="1"/>
  <c r="S253" i="1"/>
  <c r="AA101" i="1"/>
  <c r="AA319" i="1"/>
  <c r="AA311" i="1"/>
  <c r="AA312" i="1"/>
  <c r="S138" i="1"/>
  <c r="S143" i="1"/>
  <c r="S141" i="1"/>
  <c r="S146" i="1"/>
  <c r="S145" i="1"/>
  <c r="S144" i="1"/>
  <c r="S140" i="1"/>
  <c r="S142" i="1"/>
  <c r="S316" i="1"/>
  <c r="S314" i="1"/>
  <c r="S272" i="1"/>
  <c r="S270" i="1"/>
  <c r="S271" i="1"/>
  <c r="S273" i="1"/>
  <c r="S304" i="1"/>
  <c r="S306" i="1"/>
  <c r="S305" i="1"/>
  <c r="S307" i="1"/>
  <c r="S303" i="1"/>
  <c r="AA321" i="1"/>
  <c r="S128" i="1"/>
  <c r="AA142" i="1"/>
  <c r="AA95" i="1"/>
  <c r="AA200" i="1"/>
  <c r="S101" i="1"/>
  <c r="AA207" i="1"/>
  <c r="S94" i="1"/>
  <c r="AA34" i="1"/>
  <c r="AA97" i="1"/>
  <c r="S170" i="1"/>
  <c r="AA54" i="1"/>
  <c r="AA51" i="1"/>
  <c r="S201" i="1"/>
  <c r="AA235" i="1"/>
  <c r="AA234" i="1"/>
  <c r="S246" i="1"/>
  <c r="S278" i="1"/>
  <c r="AA231" i="1"/>
  <c r="AA229" i="1"/>
  <c r="AA230" i="1"/>
  <c r="AA228" i="1"/>
  <c r="S294" i="1"/>
  <c r="S290" i="1"/>
  <c r="S286" i="1"/>
  <c r="S291" i="1"/>
  <c r="S293" i="1"/>
  <c r="S287" i="1"/>
  <c r="S289" i="1"/>
  <c r="S292" i="1"/>
  <c r="S288" i="1"/>
  <c r="S112" i="1"/>
  <c r="S114" i="1"/>
  <c r="S115" i="1"/>
  <c r="S113" i="1"/>
  <c r="S111" i="1"/>
  <c r="S109" i="1"/>
  <c r="S110" i="1"/>
  <c r="S105" i="1"/>
  <c r="S108" i="1"/>
  <c r="S106" i="1"/>
  <c r="S237" i="1"/>
  <c r="S236" i="1"/>
  <c r="AA264" i="1"/>
  <c r="AA260" i="1"/>
  <c r="AA262" i="1"/>
  <c r="AA261" i="1"/>
  <c r="AA266" i="1"/>
  <c r="AA269" i="1"/>
  <c r="AA267" i="1"/>
  <c r="AA259" i="1"/>
  <c r="AA263" i="1"/>
  <c r="AA265" i="1"/>
  <c r="AA268" i="1"/>
  <c r="AA270" i="1"/>
  <c r="AA272" i="1"/>
  <c r="AA274" i="1"/>
  <c r="AA273" i="1"/>
  <c r="AA271" i="1"/>
  <c r="S136" i="1"/>
  <c r="S187" i="1"/>
  <c r="S186" i="1"/>
  <c r="S185" i="1"/>
  <c r="S130" i="1"/>
  <c r="AA23" i="1"/>
  <c r="AA24" i="1"/>
  <c r="AA22" i="1"/>
  <c r="S103" i="1"/>
  <c r="S102" i="1"/>
  <c r="AA141" i="1"/>
  <c r="AA96" i="1"/>
  <c r="S104" i="1"/>
  <c r="AA317" i="1"/>
  <c r="AA58" i="1"/>
  <c r="S165" i="1"/>
  <c r="S156" i="1"/>
  <c r="S164" i="1"/>
  <c r="S163" i="1"/>
  <c r="S230" i="1"/>
  <c r="AA86" i="1"/>
  <c r="S116" i="1"/>
  <c r="S121" i="1"/>
  <c r="S117" i="1"/>
  <c r="S119" i="1"/>
  <c r="S173" i="1"/>
  <c r="AA297" i="1"/>
  <c r="AA283" i="1"/>
  <c r="AA53" i="1"/>
  <c r="AA206" i="1"/>
  <c r="S239" i="1"/>
  <c r="S238" i="1"/>
  <c r="AA20" i="1"/>
  <c r="S281" i="1"/>
  <c r="S265" i="1"/>
  <c r="AA244" i="1"/>
  <c r="AA243" i="1"/>
  <c r="AA246" i="1"/>
  <c r="AA245" i="1"/>
  <c r="S300" i="1"/>
  <c r="S302" i="1"/>
  <c r="S301" i="1"/>
  <c r="S297" i="1"/>
  <c r="S299" i="1"/>
  <c r="AA104" i="1"/>
  <c r="AA161" i="1"/>
  <c r="AA167" i="1"/>
  <c r="AA164" i="1"/>
  <c r="AA162" i="1"/>
  <c r="AA163" i="1"/>
  <c r="AA166" i="1"/>
  <c r="AA314" i="1"/>
  <c r="AA286" i="1"/>
  <c r="S180" i="1"/>
  <c r="S183" i="1"/>
  <c r="S182" i="1"/>
  <c r="S176" i="1"/>
  <c r="S179" i="1"/>
  <c r="S233" i="1"/>
  <c r="AA83" i="1"/>
  <c r="AA288" i="1"/>
  <c r="S262" i="1"/>
  <c r="S261" i="1"/>
  <c r="S263" i="1"/>
  <c r="S264" i="1"/>
  <c r="S260" i="1"/>
  <c r="AA203" i="1"/>
  <c r="AA285" i="1"/>
  <c r="S283" i="1"/>
  <c r="S337" i="1" l="1"/>
  <c r="S334" i="1"/>
  <c r="S335" i="1"/>
  <c r="S340" i="1"/>
  <c r="S333" i="1"/>
  <c r="S338" i="1"/>
  <c r="S331" i="1"/>
  <c r="S332" i="1"/>
  <c r="S336" i="1"/>
  <c r="S339" i="1"/>
  <c r="S329" i="1"/>
  <c r="S330" i="1"/>
  <c r="S328" i="1"/>
  <c r="S325" i="1"/>
  <c r="S322" i="1"/>
  <c r="S323" i="1"/>
  <c r="S327" i="1"/>
  <c r="S320" i="1"/>
  <c r="S321" i="1"/>
  <c r="S326" i="1"/>
  <c r="S324" i="1"/>
</calcChain>
</file>

<file path=xl/sharedStrings.xml><?xml version="1.0" encoding="utf-8"?>
<sst xmlns="http://schemas.openxmlformats.org/spreadsheetml/2006/main" count="999" uniqueCount="58">
  <si>
    <t xml:space="preserve"> </t>
  </si>
  <si>
    <t>upon this information or analysis thereof.</t>
  </si>
  <si>
    <t>Wellington International Airport Limited  (by its officers, agents or employees) will not be liable for any loss suffered by any person relying or acting</t>
  </si>
  <si>
    <t>The data provided herein has not been subject to independent audit. No guarantees are given as to the completeness and accuracy of the data.</t>
  </si>
  <si>
    <t>Important Notice: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</si>
  <si>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</si>
  <si>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</si>
  <si>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</si>
  <si>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</si>
  <si>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</si>
  <si>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</si>
  <si>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</si>
  <si>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</si>
  <si>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</si>
  <si>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</si>
  <si>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</si>
  <si>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</si>
  <si>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 xml:space="preserve">March </t>
  </si>
  <si>
    <t>Apr</t>
  </si>
  <si>
    <t>Mar</t>
  </si>
  <si>
    <t>Feb</t>
  </si>
  <si>
    <t>Jan</t>
  </si>
  <si>
    <t>Dec</t>
  </si>
  <si>
    <t>Nov</t>
  </si>
  <si>
    <t>Oct</t>
  </si>
  <si>
    <t>Sep</t>
  </si>
  <si>
    <t>Aug</t>
  </si>
  <si>
    <t>Jul</t>
  </si>
  <si>
    <t>Jun</t>
  </si>
  <si>
    <t>08</t>
  </si>
  <si>
    <t>07</t>
  </si>
  <si>
    <t>06</t>
  </si>
  <si>
    <t>05</t>
  </si>
  <si>
    <t xml:space="preserve">Jan </t>
  </si>
  <si>
    <t>04</t>
  </si>
  <si>
    <t>03</t>
  </si>
  <si>
    <t>02</t>
  </si>
  <si>
    <t>01</t>
  </si>
  <si>
    <t>00</t>
  </si>
  <si>
    <t>Month</t>
  </si>
  <si>
    <t>MAT</t>
  </si>
  <si>
    <t>&lt;30t</t>
  </si>
  <si>
    <t>&gt;30t</t>
  </si>
  <si>
    <t>International</t>
  </si>
  <si>
    <t>Domestic</t>
  </si>
  <si>
    <t>Total Landed Seats</t>
  </si>
  <si>
    <t>Total Domestic</t>
  </si>
  <si>
    <t>Total Landings</t>
  </si>
  <si>
    <t>Total Pax</t>
  </si>
  <si>
    <t xml:space="preserve">   Monthly Statistics</t>
  </si>
  <si>
    <t>Landed Seats</t>
  </si>
  <si>
    <t>Landings</t>
  </si>
  <si>
    <t>Passengers</t>
  </si>
  <si>
    <t>`Domestic</t>
  </si>
  <si>
    <t>Intl</t>
  </si>
  <si>
    <t>Above</t>
  </si>
  <si>
    <t>IFT pack</t>
  </si>
  <si>
    <t>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</si>
</sst>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;\-#,##0;&quot;-&quot;"/>
    <numFmt numFmtId="166" formatCode="_([$-1409]d\ mmmm\ yyyy;_(@"/>
    <numFmt numFmtId="167" formatCode="_(@_)"/>
    <numFmt numFmtId="168" formatCode="_(* #,##0_);_(* \(#,##0\);_(* &quot;–&quot;??_);_(* @_)"/>
    <numFmt numFmtId="169" formatCode="_(* #,##0.0_);_(* \(#,##0.0\);_(* &quot;–&quot;???_);_(* @_)"/>
    <numFmt numFmtId="170" formatCode="_-* #,##0_-;\-* #,##0_-;_-* &quot;-&quot;??_-;_-@_-"/>
  </numFmts>
  <fonts count="33">
    <font>
      <sz val="11"/>
      <color theme="1"/>
      <name val="Calibri"/>
      <family val="2"/>
      <scheme val="minor"/>
    </font>
    <font>
      <sz val="12"/>
      <name val="Optimum"/>
    </font>
    <font>
      <sz val="12"/>
      <color theme="0"/>
      <name val="Optimum"/>
    </font>
    <font>
      <sz val="10"/>
      <name val="Optimum"/>
    </font>
    <font>
      <sz val="12"/>
      <color indexed="12"/>
      <name val="Optimum"/>
    </font>
    <font>
      <sz val="10"/>
      <color theme="0"/>
      <name val="Optimum"/>
    </font>
    <font>
      <sz val="12"/>
      <name val="Arial Narrow"/>
      <family val="2"/>
    </font>
    <font>
      <sz val="12"/>
      <color indexed="12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color indexed="12"/>
      <name val="Arial Narrow"/>
      <family val="2"/>
    </font>
    <font>
      <b/>
      <sz val="9"/>
      <name val="Arial Narrow"/>
      <family val="2"/>
    </font>
    <font>
      <sz val="10"/>
      <color indexed="63"/>
      <name val="Arial Narrow"/>
      <family val="2"/>
    </font>
    <font>
      <sz val="10"/>
      <color theme="1" tint="0.249977111117893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14"/>
      <name val="Arial Narrow"/>
      <family val="2"/>
    </font>
    <font>
      <b/>
      <sz val="10"/>
      <name val="Optimum"/>
    </font>
    <font>
      <sz val="14"/>
      <name val="Arial Narrow"/>
      <family val="2"/>
    </font>
    <font>
      <b/>
      <sz val="12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3"/>
      <color theme="1"/>
      <name val="Calibri Light"/>
      <family val="1"/>
      <scheme val="major"/>
    </font>
    <font>
      <b/>
      <sz val="13"/>
      <color theme="4"/>
      <name val="Calibri"/>
      <family val="4"/>
      <scheme val="minor"/>
    </font>
    <font>
      <b/>
      <sz val="12"/>
      <color theme="1"/>
      <name val="Calibri Light"/>
      <family val="1"/>
      <scheme val="major"/>
    </font>
    <font>
      <sz val="10"/>
      <color theme="1"/>
      <name val="Calibri"/>
      <family val="4"/>
      <scheme val="minor"/>
    </font>
    <font>
      <b/>
      <sz val="10"/>
      <color theme="1"/>
      <name val="Calibri Light"/>
      <family val="1"/>
      <scheme val="major"/>
    </font>
    <font>
      <i/>
      <sz val="8"/>
      <color theme="1"/>
      <name val="Calibri"/>
      <family val="4"/>
      <scheme val="minor"/>
    </font>
    <font>
      <b/>
      <sz val="10"/>
      <color theme="1"/>
      <name val="Calibri"/>
      <family val="4"/>
      <scheme val="minor"/>
    </font>
    <font>
      <sz val="10"/>
      <color theme="8"/>
      <name val="Calibri"/>
      <family val="4"/>
      <scheme val="minor"/>
    </font>
    <font>
      <sz val="8"/>
      <color theme="1"/>
      <name val="Calibri Light"/>
      <family val="1"/>
      <scheme val="major"/>
    </font>
    <font>
      <b/>
      <sz val="12"/>
      <name val="Optimum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4" borderId="0"/>
    <xf numFmtId="49" fontId="23" fillId="0" borderId="0" applyFill="0" applyBorder="0">
      <alignment horizontal="right" indent="1"/>
    </xf>
    <xf numFmtId="0" fontId="24" fillId="0" borderId="26" applyFill="0">
      <alignment horizontal="center"/>
    </xf>
    <xf numFmtId="166" fontId="24" fillId="0" borderId="26" applyFill="0">
      <alignment horizontal="center" vertical="center"/>
    </xf>
    <xf numFmtId="0" fontId="26" fillId="5" borderId="0"/>
    <xf numFmtId="0" fontId="25" fillId="0" borderId="0" applyNumberFormat="0" applyFill="0" applyAlignment="0" applyProtection="0"/>
    <xf numFmtId="0" fontId="29" fillId="0" borderId="0" applyFill="0" applyBorder="0">
      <alignment horizontal="centerContinuous" wrapText="1"/>
    </xf>
    <xf numFmtId="49" fontId="29" fillId="0" borderId="0" applyFill="0" applyBorder="0">
      <alignment horizontal="center" wrapText="1"/>
    </xf>
    <xf numFmtId="0" fontId="30" fillId="2" borderId="26" applyNumberFormat="0">
      <protection locked="0"/>
    </xf>
    <xf numFmtId="0" fontId="26" fillId="5" borderId="27" applyNumberFormat="0">
      <alignment horizontal="left"/>
    </xf>
    <xf numFmtId="49" fontId="31" fillId="5" borderId="28">
      <alignment horizontal="right" indent="2"/>
    </xf>
    <xf numFmtId="0" fontId="26" fillId="0" borderId="0"/>
    <xf numFmtId="0" fontId="25" fillId="0" borderId="0" applyNumberFormat="0" applyFill="0" applyAlignment="0"/>
    <xf numFmtId="49" fontId="27" fillId="6" borderId="0" applyFill="0" applyBorder="0">
      <alignment horizontal="left"/>
    </xf>
    <xf numFmtId="49" fontId="28" fillId="0" borderId="0" applyFill="0" applyProtection="0">
      <alignment horizontal="left" indent="1"/>
    </xf>
    <xf numFmtId="168" fontId="22" fillId="0" borderId="0" applyFont="0" applyFill="0" applyBorder="0" applyAlignment="0" applyProtection="0">
      <alignment horizontal="left"/>
      <protection locked="0"/>
    </xf>
    <xf numFmtId="0" fontId="22" fillId="6" borderId="0" applyFill="0" applyBorder="0">
      <alignment wrapText="1"/>
    </xf>
    <xf numFmtId="167" fontId="22" fillId="0" borderId="0" applyFont="0" applyFill="0" applyBorder="0" applyAlignment="0" applyProtection="0">
      <alignment horizontal="left"/>
      <protection locked="0"/>
    </xf>
    <xf numFmtId="169" fontId="22" fillId="0" borderId="0" applyFont="0" applyFill="0" applyBorder="0" applyAlignment="0" applyProtection="0">
      <protection locked="0"/>
    </xf>
    <xf numFmtId="0" fontId="26" fillId="2" borderId="26">
      <alignment horizontal="left" vertical="top" wrapText="1" indent="1"/>
      <protection locked="0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10" fontId="1" fillId="0" borderId="0" xfId="1" applyNumberFormat="1"/>
    <xf numFmtId="10" fontId="1" fillId="0" borderId="0" xfId="2" applyNumberFormat="1" applyFont="1" applyFill="1"/>
    <xf numFmtId="0" fontId="5" fillId="0" borderId="0" xfId="1" applyFont="1"/>
    <xf numFmtId="3" fontId="1" fillId="0" borderId="0" xfId="1" applyNumberFormat="1"/>
    <xf numFmtId="0" fontId="1" fillId="0" borderId="0" xfId="1" applyAlignment="1">
      <alignment horizontal="center"/>
    </xf>
    <xf numFmtId="0" fontId="6" fillId="0" borderId="0" xfId="1" applyFont="1"/>
    <xf numFmtId="0" fontId="7" fillId="0" borderId="0" xfId="1" applyFont="1"/>
    <xf numFmtId="0" fontId="6" fillId="0" borderId="1" xfId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8" fillId="0" borderId="2" xfId="1" applyFont="1" applyBorder="1"/>
    <xf numFmtId="0" fontId="2" fillId="0" borderId="3" xfId="1" applyFont="1" applyBorder="1"/>
    <xf numFmtId="3" fontId="7" fillId="0" borderId="0" xfId="1" applyNumberFormat="1" applyFont="1"/>
    <xf numFmtId="0" fontId="6" fillId="0" borderId="0" xfId="1" applyFont="1" applyAlignment="1">
      <alignment horizontal="center"/>
    </xf>
    <xf numFmtId="0" fontId="9" fillId="0" borderId="0" xfId="1" applyFont="1"/>
    <xf numFmtId="3" fontId="6" fillId="0" borderId="0" xfId="1" applyNumberFormat="1" applyFont="1"/>
    <xf numFmtId="10" fontId="6" fillId="0" borderId="0" xfId="2" applyNumberFormat="1" applyFont="1" applyAlignment="1"/>
    <xf numFmtId="3" fontId="10" fillId="0" borderId="0" xfId="1" applyNumberFormat="1" applyFont="1"/>
    <xf numFmtId="10" fontId="6" fillId="0" borderId="0" xfId="2" applyNumberFormat="1" applyFont="1" applyFill="1" applyAlignment="1"/>
    <xf numFmtId="3" fontId="6" fillId="0" borderId="1" xfId="1" applyNumberFormat="1" applyFont="1" applyBorder="1"/>
    <xf numFmtId="3" fontId="7" fillId="0" borderId="4" xfId="1" applyNumberFormat="1" applyFont="1" applyBorder="1"/>
    <xf numFmtId="3" fontId="6" fillId="0" borderId="4" xfId="1" applyNumberFormat="1" applyFont="1" applyBorder="1"/>
    <xf numFmtId="3" fontId="6" fillId="0" borderId="4" xfId="1" applyNumberFormat="1" applyFont="1" applyBorder="1" applyAlignment="1">
      <alignment horizontal="center"/>
    </xf>
    <xf numFmtId="0" fontId="9" fillId="0" borderId="4" xfId="1" applyFont="1" applyBorder="1"/>
    <xf numFmtId="0" fontId="6" fillId="0" borderId="4" xfId="1" applyFont="1" applyBorder="1"/>
    <xf numFmtId="0" fontId="11" fillId="0" borderId="4" xfId="1" applyFont="1" applyBorder="1"/>
    <xf numFmtId="3" fontId="12" fillId="0" borderId="0" xfId="1" applyNumberFormat="1" applyFont="1" applyAlignment="1">
      <alignment horizontal="center"/>
    </xf>
    <xf numFmtId="3" fontId="8" fillId="0" borderId="0" xfId="1" applyNumberFormat="1" applyFont="1" applyAlignment="1">
      <alignment horizontal="center"/>
    </xf>
    <xf numFmtId="164" fontId="8" fillId="0" borderId="0" xfId="1" quotePrefix="1" applyNumberFormat="1" applyFont="1" applyAlignment="1">
      <alignment horizontal="left"/>
    </xf>
    <xf numFmtId="0" fontId="8" fillId="0" borderId="0" xfId="1" applyFont="1"/>
    <xf numFmtId="14" fontId="2" fillId="0" borderId="0" xfId="1" applyNumberFormat="1" applyFont="1"/>
    <xf numFmtId="3" fontId="8" fillId="0" borderId="5" xfId="1" applyNumberFormat="1" applyFont="1" applyBorder="1" applyAlignment="1">
      <alignment horizontal="center"/>
    </xf>
    <xf numFmtId="3" fontId="12" fillId="0" borderId="2" xfId="1" applyNumberFormat="1" applyFont="1" applyBorder="1" applyAlignment="1">
      <alignment horizontal="center"/>
    </xf>
    <xf numFmtId="3" fontId="8" fillId="0" borderId="6" xfId="1" applyNumberFormat="1" applyFont="1" applyBorder="1" applyAlignment="1">
      <alignment horizontal="center"/>
    </xf>
    <xf numFmtId="3" fontId="8" fillId="0" borderId="2" xfId="1" applyNumberFormat="1" applyFont="1" applyBorder="1" applyAlignment="1">
      <alignment horizontal="center"/>
    </xf>
    <xf numFmtId="3" fontId="8" fillId="0" borderId="7" xfId="1" applyNumberFormat="1" applyFont="1" applyBorder="1" applyAlignment="1">
      <alignment horizontal="center"/>
    </xf>
    <xf numFmtId="3" fontId="8" fillId="0" borderId="8" xfId="1" applyNumberFormat="1" applyFont="1" applyBorder="1" applyAlignment="1">
      <alignment horizontal="center"/>
    </xf>
    <xf numFmtId="3" fontId="8" fillId="0" borderId="3" xfId="1" applyNumberFormat="1" applyFont="1" applyBorder="1" applyAlignment="1">
      <alignment horizontal="center"/>
    </xf>
    <xf numFmtId="3" fontId="8" fillId="0" borderId="9" xfId="1" applyNumberFormat="1" applyFont="1" applyBorder="1" applyAlignment="1">
      <alignment horizontal="center"/>
    </xf>
    <xf numFmtId="3" fontId="8" fillId="0" borderId="10" xfId="1" applyNumberFormat="1" applyFont="1" applyBorder="1" applyAlignment="1">
      <alignment horizontal="center"/>
    </xf>
    <xf numFmtId="3" fontId="12" fillId="0" borderId="4" xfId="1" applyNumberFormat="1" applyFont="1" applyBorder="1" applyAlignment="1">
      <alignment horizontal="center"/>
    </xf>
    <xf numFmtId="3" fontId="8" fillId="0" borderId="11" xfId="1" applyNumberFormat="1" applyFont="1" applyBorder="1" applyAlignment="1">
      <alignment horizontal="center"/>
    </xf>
    <xf numFmtId="3" fontId="8" fillId="0" borderId="4" xfId="1" applyNumberFormat="1" applyFont="1" applyBorder="1" applyAlignment="1">
      <alignment horizontal="center"/>
    </xf>
    <xf numFmtId="3" fontId="8" fillId="0" borderId="12" xfId="1" applyNumberFormat="1" applyFont="1" applyBorder="1" applyAlignment="1">
      <alignment horizontal="center"/>
    </xf>
    <xf numFmtId="0" fontId="1" fillId="0" borderId="9" xfId="1" applyBorder="1"/>
    <xf numFmtId="14" fontId="2" fillId="2" borderId="0" xfId="1" applyNumberFormat="1" applyFont="1" applyFill="1"/>
    <xf numFmtId="3" fontId="12" fillId="0" borderId="9" xfId="1" applyNumberFormat="1" applyFont="1" applyBorder="1" applyAlignment="1">
      <alignment horizontal="center"/>
    </xf>
    <xf numFmtId="3" fontId="12" fillId="0" borderId="12" xfId="1" applyNumberFormat="1" applyFont="1" applyBorder="1" applyAlignment="1">
      <alignment horizontal="center"/>
    </xf>
    <xf numFmtId="3" fontId="8" fillId="0" borderId="13" xfId="1" applyNumberFormat="1" applyFont="1" applyBorder="1" applyAlignment="1">
      <alignment horizontal="center"/>
    </xf>
    <xf numFmtId="3" fontId="12" fillId="0" borderId="14" xfId="1" applyNumberFormat="1" applyFont="1" applyBorder="1" applyAlignment="1">
      <alignment horizontal="center"/>
    </xf>
    <xf numFmtId="3" fontId="8" fillId="0" borderId="15" xfId="1" applyNumberFormat="1" applyFont="1" applyBorder="1" applyAlignment="1">
      <alignment horizontal="center"/>
    </xf>
    <xf numFmtId="3" fontId="8" fillId="0" borderId="14" xfId="1" applyNumberFormat="1" applyFont="1" applyBorder="1" applyAlignment="1">
      <alignment horizontal="center"/>
    </xf>
    <xf numFmtId="3" fontId="12" fillId="0" borderId="16" xfId="1" applyNumberFormat="1" applyFont="1" applyBorder="1" applyAlignment="1">
      <alignment horizontal="center"/>
    </xf>
    <xf numFmtId="3" fontId="13" fillId="0" borderId="0" xfId="1" applyNumberFormat="1" applyFont="1" applyAlignment="1">
      <alignment horizontal="center"/>
    </xf>
    <xf numFmtId="3" fontId="13" fillId="0" borderId="9" xfId="1" applyNumberFormat="1" applyFont="1" applyBorder="1" applyAlignment="1">
      <alignment horizontal="center"/>
    </xf>
    <xf numFmtId="3" fontId="13" fillId="0" borderId="2" xfId="1" applyNumberFormat="1" applyFont="1" applyBorder="1" applyAlignment="1">
      <alignment horizontal="center"/>
    </xf>
    <xf numFmtId="3" fontId="12" fillId="0" borderId="7" xfId="1" applyNumberFormat="1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3" fontId="13" fillId="0" borderId="4" xfId="1" applyNumberFormat="1" applyFont="1" applyBorder="1" applyAlignment="1">
      <alignment horizontal="center"/>
    </xf>
    <xf numFmtId="3" fontId="13" fillId="0" borderId="1" xfId="1" applyNumberFormat="1" applyFont="1" applyBorder="1" applyAlignment="1">
      <alignment horizontal="center"/>
    </xf>
    <xf numFmtId="3" fontId="12" fillId="0" borderId="17" xfId="1" applyNumberFormat="1" applyFont="1" applyBorder="1" applyAlignment="1">
      <alignment horizontal="center"/>
    </xf>
    <xf numFmtId="3" fontId="13" fillId="0" borderId="17" xfId="1" applyNumberFormat="1" applyFont="1" applyBorder="1" applyAlignment="1">
      <alignment horizontal="center"/>
    </xf>
    <xf numFmtId="3" fontId="12" fillId="0" borderId="18" xfId="1" applyNumberFormat="1" applyFont="1" applyBorder="1" applyAlignment="1">
      <alignment horizontal="center"/>
    </xf>
    <xf numFmtId="3" fontId="13" fillId="0" borderId="18" xfId="1" applyNumberFormat="1" applyFont="1" applyBorder="1" applyAlignment="1">
      <alignment horizontal="center"/>
    </xf>
    <xf numFmtId="3" fontId="13" fillId="0" borderId="7" xfId="1" applyNumberFormat="1" applyFont="1" applyBorder="1" applyAlignment="1">
      <alignment horizontal="center"/>
    </xf>
    <xf numFmtId="3" fontId="13" fillId="0" borderId="12" xfId="1" applyNumberFormat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3" fontId="10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10" fillId="0" borderId="3" xfId="1" applyNumberFormat="1" applyFont="1" applyBorder="1" applyAlignment="1">
      <alignment horizontal="center"/>
    </xf>
    <xf numFmtId="3" fontId="6" fillId="0" borderId="3" xfId="1" applyNumberFormat="1" applyFont="1" applyBorder="1" applyAlignment="1">
      <alignment horizontal="center"/>
    </xf>
    <xf numFmtId="0" fontId="8" fillId="3" borderId="20" xfId="1" applyFont="1" applyFill="1" applyBorder="1" applyAlignment="1">
      <alignment horizontal="center"/>
    </xf>
    <xf numFmtId="165" fontId="8" fillId="3" borderId="21" xfId="1" applyNumberFormat="1" applyFont="1" applyFill="1" applyBorder="1" applyAlignment="1">
      <alignment horizontal="center"/>
    </xf>
    <xf numFmtId="0" fontId="8" fillId="3" borderId="22" xfId="1" applyFont="1" applyFill="1" applyBorder="1" applyAlignment="1">
      <alignment horizontal="center"/>
    </xf>
    <xf numFmtId="0" fontId="8" fillId="3" borderId="21" xfId="1" applyFont="1" applyFill="1" applyBorder="1" applyAlignment="1">
      <alignment horizontal="center"/>
    </xf>
    <xf numFmtId="165" fontId="14" fillId="3" borderId="21" xfId="1" applyNumberFormat="1" applyFont="1" applyFill="1" applyBorder="1" applyAlignment="1">
      <alignment horizontal="center"/>
    </xf>
    <xf numFmtId="0" fontId="8" fillId="3" borderId="19" xfId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8" fillId="3" borderId="0" xfId="1" applyNumberFormat="1" applyFont="1" applyFill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8" fillId="3" borderId="0" xfId="1" applyFont="1" applyFill="1" applyAlignment="1">
      <alignment horizontal="center"/>
    </xf>
    <xf numFmtId="165" fontId="14" fillId="3" borderId="0" xfId="1" applyNumberFormat="1" applyFont="1" applyFill="1" applyAlignment="1">
      <alignment horizontal="center"/>
    </xf>
    <xf numFmtId="0" fontId="8" fillId="3" borderId="9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7" fillId="0" borderId="0" xfId="1" applyFont="1" applyAlignment="1">
      <alignment horizontal="centerContinuous"/>
    </xf>
    <xf numFmtId="0" fontId="19" fillId="3" borderId="16" xfId="1" applyFont="1" applyFill="1" applyBorder="1"/>
    <xf numFmtId="0" fontId="19" fillId="3" borderId="14" xfId="1" applyFont="1" applyFill="1" applyBorder="1"/>
    <xf numFmtId="0" fontId="6" fillId="3" borderId="14" xfId="1" applyFont="1" applyFill="1" applyBorder="1"/>
    <xf numFmtId="165" fontId="16" fillId="3" borderId="9" xfId="1" applyNumberFormat="1" applyFont="1" applyFill="1" applyBorder="1" applyAlignment="1">
      <alignment horizontal="left"/>
    </xf>
    <xf numFmtId="165" fontId="16" fillId="3" borderId="0" xfId="1" applyNumberFormat="1" applyFont="1" applyFill="1" applyAlignment="1">
      <alignment horizontal="left"/>
    </xf>
    <xf numFmtId="165" fontId="14" fillId="3" borderId="0" xfId="1" applyNumberFormat="1" applyFont="1" applyFill="1" applyAlignment="1">
      <alignment horizontal="right"/>
    </xf>
    <xf numFmtId="0" fontId="6" fillId="3" borderId="0" xfId="1" applyFont="1" applyFill="1"/>
    <xf numFmtId="0" fontId="6" fillId="3" borderId="9" xfId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15" fillId="3" borderId="19" xfId="1" applyFont="1" applyFill="1" applyBorder="1"/>
    <xf numFmtId="0" fontId="15" fillId="3" borderId="21" xfId="1" applyFont="1" applyFill="1" applyBorder="1"/>
    <xf numFmtId="0" fontId="8" fillId="3" borderId="9" xfId="1" applyFont="1" applyFill="1" applyBorder="1"/>
    <xf numFmtId="0" fontId="8" fillId="3" borderId="0" xfId="1" applyFont="1" applyFill="1"/>
    <xf numFmtId="0" fontId="8" fillId="3" borderId="0" xfId="1" applyFont="1" applyFill="1" applyAlignment="1">
      <alignment horizontal="left"/>
    </xf>
    <xf numFmtId="0" fontId="8" fillId="3" borderId="12" xfId="1" applyFont="1" applyFill="1" applyBorder="1"/>
    <xf numFmtId="0" fontId="8" fillId="3" borderId="4" xfId="1" applyFont="1" applyFill="1" applyBorder="1"/>
    <xf numFmtId="0" fontId="8" fillId="3" borderId="4" xfId="1" applyFont="1" applyFill="1" applyBorder="1" applyAlignment="1">
      <alignment horizontal="left"/>
    </xf>
    <xf numFmtId="0" fontId="6" fillId="3" borderId="4" xfId="1" applyFont="1" applyFill="1" applyBorder="1"/>
    <xf numFmtId="0" fontId="8" fillId="3" borderId="0" xfId="1" quotePrefix="1" applyFont="1" applyFill="1" applyAlignment="1">
      <alignment horizontal="left"/>
    </xf>
    <xf numFmtId="0" fontId="8" fillId="3" borderId="4" xfId="1" quotePrefix="1" applyFont="1" applyFill="1" applyBorder="1" applyAlignment="1">
      <alignment horizontal="left"/>
    </xf>
    <xf numFmtId="0" fontId="8" fillId="3" borderId="7" xfId="1" applyFont="1" applyFill="1" applyBorder="1"/>
    <xf numFmtId="0" fontId="8" fillId="3" borderId="2" xfId="1" applyFont="1" applyFill="1" applyBorder="1"/>
    <xf numFmtId="0" fontId="8" fillId="3" borderId="2" xfId="1" quotePrefix="1" applyFont="1" applyFill="1" applyBorder="1" applyAlignment="1">
      <alignment horizontal="left"/>
    </xf>
    <xf numFmtId="0" fontId="6" fillId="3" borderId="2" xfId="1" applyFont="1" applyFill="1" applyBorder="1"/>
    <xf numFmtId="164" fontId="8" fillId="3" borderId="0" xfId="1" quotePrefix="1" applyNumberFormat="1" applyFont="1" applyFill="1" applyAlignment="1">
      <alignment horizontal="left"/>
    </xf>
    <xf numFmtId="164" fontId="8" fillId="3" borderId="2" xfId="1" quotePrefix="1" applyNumberFormat="1" applyFont="1" applyFill="1" applyBorder="1" applyAlignment="1">
      <alignment horizontal="left"/>
    </xf>
    <xf numFmtId="164" fontId="8" fillId="3" borderId="4" xfId="1" quotePrefix="1" applyNumberFormat="1" applyFont="1" applyFill="1" applyBorder="1" applyAlignment="1">
      <alignment horizontal="left"/>
    </xf>
    <xf numFmtId="0" fontId="6" fillId="3" borderId="11" xfId="1" applyFont="1" applyFill="1" applyBorder="1"/>
    <xf numFmtId="0" fontId="6" fillId="3" borderId="3" xfId="1" applyFont="1" applyFill="1" applyBorder="1"/>
    <xf numFmtId="3" fontId="6" fillId="3" borderId="3" xfId="1" applyNumberFormat="1" applyFont="1" applyFill="1" applyBorder="1"/>
    <xf numFmtId="164" fontId="8" fillId="3" borderId="0" xfId="1" applyNumberFormat="1" applyFont="1" applyFill="1" applyAlignment="1">
      <alignment horizontal="left"/>
    </xf>
    <xf numFmtId="3" fontId="6" fillId="3" borderId="0" xfId="1" applyNumberFormat="1" applyFont="1" applyFill="1"/>
    <xf numFmtId="3" fontId="6" fillId="3" borderId="2" xfId="1" applyNumberFormat="1" applyFont="1" applyFill="1" applyBorder="1"/>
    <xf numFmtId="0" fontId="6" fillId="3" borderId="8" xfId="1" applyFont="1" applyFill="1" applyBorder="1"/>
    <xf numFmtId="3" fontId="6" fillId="3" borderId="6" xfId="1" applyNumberFormat="1" applyFont="1" applyFill="1" applyBorder="1"/>
    <xf numFmtId="0" fontId="8" fillId="3" borderId="16" xfId="1" applyFont="1" applyFill="1" applyBorder="1"/>
    <xf numFmtId="0" fontId="8" fillId="3" borderId="14" xfId="1" applyFont="1" applyFill="1" applyBorder="1"/>
    <xf numFmtId="164" fontId="8" fillId="3" borderId="14" xfId="1" quotePrefix="1" applyNumberFormat="1" applyFont="1" applyFill="1" applyBorder="1" applyAlignment="1">
      <alignment horizontal="left"/>
    </xf>
    <xf numFmtId="3" fontId="6" fillId="3" borderId="14" xfId="1" applyNumberFormat="1" applyFont="1" applyFill="1" applyBorder="1"/>
    <xf numFmtId="3" fontId="6" fillId="3" borderId="4" xfId="1" applyNumberFormat="1" applyFont="1" applyFill="1" applyBorder="1"/>
    <xf numFmtId="3" fontId="8" fillId="7" borderId="9" xfId="1" applyNumberFormat="1" applyFont="1" applyFill="1" applyBorder="1" applyAlignment="1">
      <alignment horizontal="center"/>
    </xf>
    <xf numFmtId="3" fontId="32" fillId="0" borderId="0" xfId="1" applyNumberFormat="1" applyFont="1"/>
    <xf numFmtId="170" fontId="32" fillId="0" borderId="0" xfId="34" applyNumberFormat="1" applyFont="1"/>
    <xf numFmtId="3" fontId="8" fillId="7" borderId="2" xfId="1" applyNumberFormat="1" applyFont="1" applyFill="1" applyBorder="1" applyAlignment="1">
      <alignment horizontal="center"/>
    </xf>
    <xf numFmtId="3" fontId="8" fillId="7" borderId="6" xfId="1" applyNumberFormat="1" applyFont="1" applyFill="1" applyBorder="1" applyAlignment="1">
      <alignment horizontal="center"/>
    </xf>
    <xf numFmtId="3" fontId="12" fillId="7" borderId="17" xfId="1" applyNumberFormat="1" applyFont="1" applyFill="1" applyBorder="1" applyAlignment="1">
      <alignment horizontal="center"/>
    </xf>
    <xf numFmtId="3" fontId="8" fillId="7" borderId="5" xfId="1" applyNumberFormat="1" applyFont="1" applyFill="1" applyBorder="1" applyAlignment="1">
      <alignment horizontal="center"/>
    </xf>
    <xf numFmtId="3" fontId="12" fillId="7" borderId="2" xfId="1" applyNumberFormat="1" applyFont="1" applyFill="1" applyBorder="1" applyAlignment="1">
      <alignment horizontal="center"/>
    </xf>
    <xf numFmtId="3" fontId="8" fillId="8" borderId="7" xfId="1" applyNumberFormat="1" applyFont="1" applyFill="1" applyBorder="1" applyAlignment="1">
      <alignment horizontal="center"/>
    </xf>
    <xf numFmtId="3" fontId="8" fillId="8" borderId="2" xfId="1" applyNumberFormat="1" applyFont="1" applyFill="1" applyBorder="1" applyAlignment="1">
      <alignment horizontal="center"/>
    </xf>
    <xf numFmtId="3" fontId="8" fillId="8" borderId="6" xfId="1" applyNumberFormat="1" applyFont="1" applyFill="1" applyBorder="1" applyAlignment="1">
      <alignment horizontal="center"/>
    </xf>
    <xf numFmtId="3" fontId="12" fillId="7" borderId="0" xfId="1" applyNumberFormat="1" applyFont="1" applyFill="1" applyAlignment="1">
      <alignment horizontal="center"/>
    </xf>
    <xf numFmtId="3" fontId="8" fillId="7" borderId="8" xfId="1" applyNumberFormat="1" applyFont="1" applyFill="1" applyBorder="1" applyAlignment="1">
      <alignment horizontal="center"/>
    </xf>
    <xf numFmtId="0" fontId="8" fillId="3" borderId="14" xfId="1" applyFont="1" applyFill="1" applyBorder="1" applyAlignment="1">
      <alignment horizontal="left"/>
    </xf>
    <xf numFmtId="3" fontId="10" fillId="0" borderId="14" xfId="1" applyNumberFormat="1" applyFont="1" applyBorder="1" applyAlignment="1">
      <alignment horizontal="center"/>
    </xf>
    <xf numFmtId="3" fontId="10" fillId="0" borderId="15" xfId="1" applyNumberFormat="1" applyFont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13" fillId="0" borderId="16" xfId="1" applyNumberFormat="1" applyFont="1" applyBorder="1" applyAlignment="1">
      <alignment horizontal="center"/>
    </xf>
    <xf numFmtId="3" fontId="6" fillId="0" borderId="14" xfId="1" applyNumberFormat="1" applyFont="1" applyBorder="1" applyAlignment="1">
      <alignment horizontal="center"/>
    </xf>
    <xf numFmtId="3" fontId="13" fillId="0" borderId="14" xfId="1" applyNumberFormat="1" applyFont="1" applyBorder="1" applyAlignment="1">
      <alignment horizontal="center"/>
    </xf>
    <xf numFmtId="3" fontId="6" fillId="0" borderId="15" xfId="1" applyNumberFormat="1" applyFont="1" applyBorder="1" applyAlignment="1">
      <alignment horizontal="center"/>
    </xf>
    <xf numFmtId="0" fontId="15" fillId="3" borderId="29" xfId="1" applyFont="1" applyFill="1" applyBorder="1"/>
    <xf numFmtId="0" fontId="15" fillId="3" borderId="30" xfId="1" applyFont="1" applyFill="1" applyBorder="1"/>
    <xf numFmtId="0" fontId="8" fillId="3" borderId="31" xfId="1" applyFont="1" applyFill="1" applyBorder="1" applyAlignment="1">
      <alignment horizontal="center"/>
    </xf>
    <xf numFmtId="0" fontId="8" fillId="3" borderId="30" xfId="1" applyFont="1" applyFill="1" applyBorder="1" applyAlignment="1">
      <alignment horizontal="center"/>
    </xf>
    <xf numFmtId="0" fontId="8" fillId="3" borderId="32" xfId="1" applyFont="1" applyFill="1" applyBorder="1" applyAlignment="1">
      <alignment horizontal="center"/>
    </xf>
    <xf numFmtId="0" fontId="8" fillId="3" borderId="33" xfId="1" applyFont="1" applyFill="1" applyBorder="1" applyAlignment="1">
      <alignment horizontal="center"/>
    </xf>
    <xf numFmtId="165" fontId="14" fillId="3" borderId="30" xfId="1" applyNumberFormat="1" applyFont="1" applyFill="1" applyBorder="1" applyAlignment="1">
      <alignment horizontal="center"/>
    </xf>
    <xf numFmtId="165" fontId="8" fillId="3" borderId="30" xfId="1" applyNumberFormat="1" applyFont="1" applyFill="1" applyBorder="1" applyAlignment="1">
      <alignment horizontal="center"/>
    </xf>
    <xf numFmtId="0" fontId="8" fillId="3" borderId="1" xfId="1" applyFont="1" applyFill="1" applyBorder="1"/>
    <xf numFmtId="0" fontId="8" fillId="3" borderId="34" xfId="1" applyFont="1" applyFill="1" applyBorder="1"/>
    <xf numFmtId="0" fontId="8" fillId="3" borderId="18" xfId="1" applyFont="1" applyFill="1" applyBorder="1"/>
    <xf numFmtId="0" fontId="8" fillId="3" borderId="17" xfId="1" applyFont="1" applyFill="1" applyBorder="1"/>
    <xf numFmtId="0" fontId="8" fillId="3" borderId="35" xfId="1" applyFont="1" applyFill="1" applyBorder="1"/>
    <xf numFmtId="0" fontId="8" fillId="3" borderId="36" xfId="1" applyFont="1" applyFill="1" applyBorder="1"/>
    <xf numFmtId="164" fontId="8" fillId="3" borderId="36" xfId="1" quotePrefix="1" applyNumberFormat="1" applyFont="1" applyFill="1" applyBorder="1" applyAlignment="1">
      <alignment horizontal="left"/>
    </xf>
    <xf numFmtId="3" fontId="6" fillId="3" borderId="36" xfId="1" applyNumberFormat="1" applyFont="1" applyFill="1" applyBorder="1"/>
    <xf numFmtId="3" fontId="8" fillId="0" borderId="37" xfId="1" applyNumberFormat="1" applyFont="1" applyBorder="1" applyAlignment="1">
      <alignment horizontal="center"/>
    </xf>
    <xf numFmtId="3" fontId="8" fillId="0" borderId="36" xfId="1" applyNumberFormat="1" applyFont="1" applyBorder="1" applyAlignment="1">
      <alignment horizontal="center"/>
    </xf>
    <xf numFmtId="3" fontId="8" fillId="0" borderId="38" xfId="1" applyNumberFormat="1" applyFont="1" applyBorder="1" applyAlignment="1">
      <alignment horizontal="center"/>
    </xf>
    <xf numFmtId="3" fontId="12" fillId="0" borderId="36" xfId="1" applyNumberFormat="1" applyFont="1" applyBorder="1" applyAlignment="1">
      <alignment horizontal="center"/>
    </xf>
    <xf numFmtId="3" fontId="8" fillId="0" borderId="39" xfId="1" applyNumberFormat="1" applyFont="1" applyBorder="1" applyAlignment="1">
      <alignment horizontal="center"/>
    </xf>
    <xf numFmtId="165" fontId="14" fillId="3" borderId="4" xfId="1" applyNumberFormat="1" applyFont="1" applyFill="1" applyBorder="1" applyAlignment="1">
      <alignment horizontal="center"/>
    </xf>
    <xf numFmtId="165" fontId="14" fillId="3" borderId="11" xfId="1" applyNumberFormat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16" fillId="3" borderId="25" xfId="1" applyFont="1" applyFill="1" applyBorder="1" applyAlignment="1">
      <alignment horizontal="center"/>
    </xf>
    <xf numFmtId="0" fontId="16" fillId="3" borderId="23" xfId="1" applyFont="1" applyFill="1" applyBorder="1" applyAlignment="1">
      <alignment horizontal="center"/>
    </xf>
    <xf numFmtId="165" fontId="14" fillId="3" borderId="12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/>
    </xf>
    <xf numFmtId="0" fontId="16" fillId="3" borderId="24" xfId="1" applyFont="1" applyFill="1" applyBorder="1" applyAlignment="1">
      <alignment horizontal="center"/>
    </xf>
    <xf numFmtId="0" fontId="18" fillId="3" borderId="25" xfId="1" applyFont="1" applyFill="1" applyBorder="1" applyAlignment="1">
      <alignment horizontal="center"/>
    </xf>
    <xf numFmtId="0" fontId="18" fillId="3" borderId="23" xfId="1" applyFont="1" applyFill="1" applyBorder="1" applyAlignment="1">
      <alignment horizontal="center"/>
    </xf>
    <xf numFmtId="0" fontId="18" fillId="3" borderId="25" xfId="1" applyFont="1" applyFill="1" applyBorder="1"/>
    <xf numFmtId="0" fontId="18" fillId="3" borderId="23" xfId="1" applyFont="1" applyFill="1" applyBorder="1"/>
    <xf numFmtId="3" fontId="12" fillId="0" borderId="9" xfId="1" applyNumberFormat="1" applyFont="1" applyFill="1" applyBorder="1" applyAlignment="1">
      <alignment horizontal="center"/>
    </xf>
    <xf numFmtId="3" fontId="8" fillId="0" borderId="0" xfId="1" applyNumberFormat="1" applyFont="1" applyFill="1" applyAlignment="1">
      <alignment horizontal="center"/>
    </xf>
    <xf numFmtId="3" fontId="12" fillId="0" borderId="0" xfId="1" applyNumberFormat="1" applyFont="1" applyFill="1" applyAlignment="1">
      <alignment horizontal="center"/>
    </xf>
    <xf numFmtId="3" fontId="8" fillId="0" borderId="3" xfId="1" applyNumberFormat="1" applyFont="1" applyFill="1" applyBorder="1" applyAlignment="1">
      <alignment horizontal="center"/>
    </xf>
    <xf numFmtId="3" fontId="8" fillId="0" borderId="8" xfId="1" applyNumberFormat="1" applyFont="1" applyFill="1" applyBorder="1" applyAlignment="1">
      <alignment horizontal="center"/>
    </xf>
    <xf numFmtId="3" fontId="12" fillId="0" borderId="7" xfId="1" applyNumberFormat="1" applyFont="1" applyFill="1" applyBorder="1" applyAlignment="1">
      <alignment horizontal="center"/>
    </xf>
    <xf numFmtId="3" fontId="8" fillId="0" borderId="2" xfId="1" applyNumberFormat="1" applyFont="1" applyFill="1" applyBorder="1" applyAlignment="1">
      <alignment horizontal="center"/>
    </xf>
    <xf numFmtId="3" fontId="12" fillId="0" borderId="2" xfId="1" applyNumberFormat="1" applyFont="1" applyFill="1" applyBorder="1" applyAlignment="1">
      <alignment horizontal="center"/>
    </xf>
    <xf numFmtId="3" fontId="8" fillId="0" borderId="6" xfId="1" applyNumberFormat="1" applyFont="1" applyFill="1" applyBorder="1" applyAlignment="1">
      <alignment horizontal="center"/>
    </xf>
    <xf numFmtId="3" fontId="8" fillId="0" borderId="5" xfId="1" applyNumberFormat="1" applyFont="1" applyFill="1" applyBorder="1" applyAlignment="1">
      <alignment horizontal="center"/>
    </xf>
    <xf numFmtId="3" fontId="12" fillId="0" borderId="18" xfId="1" applyNumberFormat="1" applyFont="1" applyFill="1" applyBorder="1" applyAlignment="1">
      <alignment horizontal="center"/>
    </xf>
    <xf numFmtId="3" fontId="8" fillId="0" borderId="10" xfId="1" applyNumberFormat="1" applyFont="1" applyFill="1" applyBorder="1" applyAlignment="1">
      <alignment horizontal="center"/>
    </xf>
    <xf numFmtId="3" fontId="12" fillId="0" borderId="1" xfId="1" applyNumberFormat="1" applyFont="1" applyFill="1" applyBorder="1" applyAlignment="1">
      <alignment horizontal="center"/>
    </xf>
    <xf numFmtId="3" fontId="12" fillId="0" borderId="17" xfId="1" applyNumberFormat="1" applyFont="1" applyFill="1" applyBorder="1" applyAlignment="1">
      <alignment horizontal="center"/>
    </xf>
    <xf numFmtId="3" fontId="12" fillId="0" borderId="37" xfId="1" applyNumberFormat="1" applyFont="1" applyFill="1" applyBorder="1" applyAlignment="1">
      <alignment horizontal="center"/>
    </xf>
    <xf numFmtId="3" fontId="8" fillId="0" borderId="36" xfId="1" applyNumberFormat="1" applyFont="1" applyFill="1" applyBorder="1" applyAlignment="1">
      <alignment horizontal="center"/>
    </xf>
    <xf numFmtId="3" fontId="12" fillId="0" borderId="36" xfId="1" applyNumberFormat="1" applyFont="1" applyFill="1" applyBorder="1" applyAlignment="1">
      <alignment horizontal="center"/>
    </xf>
    <xf numFmtId="3" fontId="12" fillId="0" borderId="35" xfId="1" applyNumberFormat="1" applyFont="1" applyFill="1" applyBorder="1" applyAlignment="1">
      <alignment horizontal="center"/>
    </xf>
    <xf numFmtId="3" fontId="8" fillId="0" borderId="39" xfId="1" applyNumberFormat="1" applyFont="1" applyFill="1" applyBorder="1" applyAlignment="1">
      <alignment horizontal="center"/>
    </xf>
  </cellXfs>
  <cellStyles count="35">
    <cellStyle name="Comma" xfId="34" builtinId="3"/>
    <cellStyle name="Comma [0] 2" xfId="25" xr:uid="{52AF7C08-06B8-4B0F-8284-768FF82085A8}"/>
    <cellStyle name="Comma [1]" xfId="28" xr:uid="{D5C74122-DF8F-4B71-95DE-B7584FBCAB4B}"/>
    <cellStyle name="Comma 2" xfId="5" xr:uid="{245B99DF-847F-4161-A742-C7DE625D46A3}"/>
    <cellStyle name="Comma 3" xfId="3" xr:uid="{00000000-0005-0000-0000-000000000000}"/>
    <cellStyle name="Comma 3 2" xfId="9" xr:uid="{943ACCB7-A29F-49C3-875B-8EDCC3774BD1}"/>
    <cellStyle name="Comma 3 3" xfId="33" xr:uid="{F4121E7B-6B1F-4882-AD28-FE7FF53240F6}"/>
    <cellStyle name="Comma 4" xfId="7" xr:uid="{29F51A9F-0439-40FE-9F5A-8323F6AA849A}"/>
    <cellStyle name="Comma 5" xfId="31" xr:uid="{5A6D8D9B-BA6B-41C5-A838-27A51CB6B84A}"/>
    <cellStyle name="Comma 6" xfId="30" xr:uid="{087CAEDC-C945-4900-B879-D9C20D534FEC}"/>
    <cellStyle name="Comment Box" xfId="29" xr:uid="{7DCA8417-D8BE-4E1B-9E01-DD4DBC0BDC24}"/>
    <cellStyle name="Currency 2" xfId="6" xr:uid="{13E4F1D7-AAA2-48CB-8D87-40361C6612D7}"/>
    <cellStyle name="Currency 3" xfId="4" xr:uid="{00000000-0005-0000-0000-000001000000}"/>
    <cellStyle name="Currency 3 2" xfId="8" xr:uid="{87797E43-B7C9-410C-844E-371BA92AA70B}"/>
    <cellStyle name="Currency 3 3" xfId="32" xr:uid="{C71A9FDC-8F80-4C31-B7E1-C92E6344A8C1}"/>
    <cellStyle name="Data Input" xfId="18" xr:uid="{DB385597-60F3-47F2-A648-A995C79A652C}"/>
    <cellStyle name="Data Rows" xfId="14" xr:uid="{BEA2BDD9-C978-40F7-9EB7-82FAFF0E1D99}"/>
    <cellStyle name="Entry 1A" xfId="12" xr:uid="{0D195BF3-FAAA-4B40-8212-5C01E7EA2D7A}"/>
    <cellStyle name="Entry 1B" xfId="13" xr:uid="{6EBA1104-FD02-46DA-9622-D195D879D6E6}"/>
    <cellStyle name="Explanatory text 2" xfId="24" xr:uid="{5AC4F9B6-424C-44F6-A458-63A081563364}"/>
    <cellStyle name="Heading 1 2" xfId="22" xr:uid="{FDB42034-26D4-461D-9D2A-76FF5B919D35}"/>
    <cellStyle name="Heading 1-noindex" xfId="15" xr:uid="{0D8B1023-69A6-493D-8747-EBB7BBE040F6}"/>
    <cellStyle name="Heading 3 2" xfId="23" xr:uid="{871CB948-F75A-4E1E-B6D1-CF5E2DE38750}"/>
    <cellStyle name="Heading 4 2" xfId="26" xr:uid="{41D699E2-5127-4F6B-B632-65792409FE2A}"/>
    <cellStyle name="Label 1" xfId="11" xr:uid="{E544FAEE-6109-461E-9669-1EAE14E7ED17}"/>
    <cellStyle name="Label 2a" xfId="17" xr:uid="{F00DAFB7-237A-4E95-B965-C4C02087833F}"/>
    <cellStyle name="Label 2a centre" xfId="16" xr:uid="{49803B13-9F49-4502-BE1B-EA65ECC13342}"/>
    <cellStyle name="Normal" xfId="0" builtinId="0"/>
    <cellStyle name="Normal 2" xfId="1" xr:uid="{00000000-0005-0000-0000-000003000000}"/>
    <cellStyle name="Normal 3" xfId="21" xr:uid="{C58EEF61-222D-43FC-B5B0-C97AE60BBD43}"/>
    <cellStyle name="Page Number" xfId="20" xr:uid="{9D993889-BB1E-4344-97EF-4986689640EB}"/>
    <cellStyle name="Percent 2" xfId="2" xr:uid="{00000000-0005-0000-0000-000004000000}"/>
    <cellStyle name="Sum" xfId="19" xr:uid="{A213797E-A393-4C04-AA80-0FB8CAA0BFB0}"/>
    <cellStyle name="Text" xfId="27" xr:uid="{C797D8A8-2B1C-4F35-A3C2-8E5B3A1AA4B2}"/>
    <cellStyle name="Top rows" xfId="10" xr:uid="{2859DF12-D9A0-4279-A9F8-60687EB24240}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1C9F636B-941E-4779-BFA2-1AF25A867E4C}">
      <tableStyleElement type="wholeTable" dxfId="5"/>
      <tableStyleElement type="headerRow" dxfId="4"/>
      <tableStyleElement type="firstRowStripe" dxfId="3"/>
    </tableStyle>
    <tableStyle name="TableStyleQueryResult" pivot="0" count="3" xr9:uid="{C1535C8D-1E9E-43BB-83B7-78BB6B1D2CA9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14"/>
  <sheetViews>
    <sheetView showGridLines="0" tabSelected="1" zoomScale="85" zoomScaleNormal="85" zoomScaleSheetLayoutView="80" workbookViewId="0">
      <pane ySplit="5" topLeftCell="A340" activePane="bottomLeft" state="frozen"/>
      <selection pane="bottomLeft" activeCell="L358" sqref="L358"/>
    </sheetView>
  </sheetViews>
  <sheetFormatPr defaultRowHeight="15" outlineLevelRow="1"/>
  <cols>
    <col min="1" max="1" width="3.33203125" style="2" customWidth="1"/>
    <col min="2" max="2" width="4.6640625" style="1" customWidth="1"/>
    <col min="3" max="3" width="6.33203125" style="1" customWidth="1"/>
    <col min="4" max="4" width="9.5546875" style="1" customWidth="1"/>
    <col min="5" max="5" width="3.88671875" style="1" customWidth="1"/>
    <col min="6" max="6" width="13.6640625" style="1" customWidth="1"/>
    <col min="7" max="7" width="14.44140625" style="1" customWidth="1"/>
    <col min="8" max="10" width="10.88671875" style="1" customWidth="1"/>
    <col min="11" max="11" width="13.109375" style="1" customWidth="1"/>
    <col min="12" max="17" width="10.88671875" style="1" customWidth="1"/>
    <col min="18" max="18" width="7.5546875" style="1" customWidth="1"/>
    <col min="19" max="27" width="10.88671875" style="1" customWidth="1"/>
    <col min="28" max="28" width="10.44140625" style="1" customWidth="1"/>
    <col min="29" max="251" width="8.6640625" style="1"/>
    <col min="252" max="252" width="3.33203125" style="1" customWidth="1"/>
    <col min="253" max="253" width="4.6640625" style="1" customWidth="1"/>
    <col min="254" max="254" width="6.33203125" style="1" customWidth="1"/>
    <col min="255" max="255" width="9.5546875" style="1" customWidth="1"/>
    <col min="256" max="256" width="3.88671875" style="1" customWidth="1"/>
    <col min="257" max="268" width="10.88671875" style="1" customWidth="1"/>
    <col min="269" max="269" width="5.33203125" style="1" bestFit="1" customWidth="1"/>
    <col min="270" max="278" width="10.88671875" style="1" customWidth="1"/>
    <col min="279" max="279" width="2.5546875" style="1" customWidth="1"/>
    <col min="280" max="280" width="12" style="1" bestFit="1" customWidth="1"/>
    <col min="281" max="281" width="11.6640625" style="1" bestFit="1" customWidth="1"/>
    <col min="282" max="507" width="8.6640625" style="1"/>
    <col min="508" max="508" width="3.33203125" style="1" customWidth="1"/>
    <col min="509" max="509" width="4.6640625" style="1" customWidth="1"/>
    <col min="510" max="510" width="6.33203125" style="1" customWidth="1"/>
    <col min="511" max="511" width="9.5546875" style="1" customWidth="1"/>
    <col min="512" max="512" width="3.88671875" style="1" customWidth="1"/>
    <col min="513" max="524" width="10.88671875" style="1" customWidth="1"/>
    <col min="525" max="525" width="5.33203125" style="1" bestFit="1" customWidth="1"/>
    <col min="526" max="534" width="10.88671875" style="1" customWidth="1"/>
    <col min="535" max="535" width="2.5546875" style="1" customWidth="1"/>
    <col min="536" max="536" width="12" style="1" bestFit="1" customWidth="1"/>
    <col min="537" max="537" width="11.6640625" style="1" bestFit="1" customWidth="1"/>
    <col min="538" max="763" width="8.6640625" style="1"/>
    <col min="764" max="764" width="3.33203125" style="1" customWidth="1"/>
    <col min="765" max="765" width="4.6640625" style="1" customWidth="1"/>
    <col min="766" max="766" width="6.33203125" style="1" customWidth="1"/>
    <col min="767" max="767" width="9.5546875" style="1" customWidth="1"/>
    <col min="768" max="768" width="3.88671875" style="1" customWidth="1"/>
    <col min="769" max="780" width="10.88671875" style="1" customWidth="1"/>
    <col min="781" max="781" width="5.33203125" style="1" bestFit="1" customWidth="1"/>
    <col min="782" max="790" width="10.88671875" style="1" customWidth="1"/>
    <col min="791" max="791" width="2.5546875" style="1" customWidth="1"/>
    <col min="792" max="792" width="12" style="1" bestFit="1" customWidth="1"/>
    <col min="793" max="793" width="11.6640625" style="1" bestFit="1" customWidth="1"/>
    <col min="794" max="1019" width="8.6640625" style="1"/>
    <col min="1020" max="1020" width="3.33203125" style="1" customWidth="1"/>
    <col min="1021" max="1021" width="4.6640625" style="1" customWidth="1"/>
    <col min="1022" max="1022" width="6.33203125" style="1" customWidth="1"/>
    <col min="1023" max="1023" width="9.5546875" style="1" customWidth="1"/>
    <col min="1024" max="1024" width="3.88671875" style="1" customWidth="1"/>
    <col min="1025" max="1036" width="10.88671875" style="1" customWidth="1"/>
    <col min="1037" max="1037" width="5.33203125" style="1" bestFit="1" customWidth="1"/>
    <col min="1038" max="1046" width="10.88671875" style="1" customWidth="1"/>
    <col min="1047" max="1047" width="2.5546875" style="1" customWidth="1"/>
    <col min="1048" max="1048" width="12" style="1" bestFit="1" customWidth="1"/>
    <col min="1049" max="1049" width="11.6640625" style="1" bestFit="1" customWidth="1"/>
    <col min="1050" max="1275" width="8.6640625" style="1"/>
    <col min="1276" max="1276" width="3.33203125" style="1" customWidth="1"/>
    <col min="1277" max="1277" width="4.6640625" style="1" customWidth="1"/>
    <col min="1278" max="1278" width="6.33203125" style="1" customWidth="1"/>
    <col min="1279" max="1279" width="9.5546875" style="1" customWidth="1"/>
    <col min="1280" max="1280" width="3.88671875" style="1" customWidth="1"/>
    <col min="1281" max="1292" width="10.88671875" style="1" customWidth="1"/>
    <col min="1293" max="1293" width="5.33203125" style="1" bestFit="1" customWidth="1"/>
    <col min="1294" max="1302" width="10.88671875" style="1" customWidth="1"/>
    <col min="1303" max="1303" width="2.5546875" style="1" customWidth="1"/>
    <col min="1304" max="1304" width="12" style="1" bestFit="1" customWidth="1"/>
    <col min="1305" max="1305" width="11.6640625" style="1" bestFit="1" customWidth="1"/>
    <col min="1306" max="1531" width="8.6640625" style="1"/>
    <col min="1532" max="1532" width="3.33203125" style="1" customWidth="1"/>
    <col min="1533" max="1533" width="4.6640625" style="1" customWidth="1"/>
    <col min="1534" max="1534" width="6.33203125" style="1" customWidth="1"/>
    <col min="1535" max="1535" width="9.5546875" style="1" customWidth="1"/>
    <col min="1536" max="1536" width="3.88671875" style="1" customWidth="1"/>
    <col min="1537" max="1548" width="10.88671875" style="1" customWidth="1"/>
    <col min="1549" max="1549" width="5.33203125" style="1" bestFit="1" customWidth="1"/>
    <col min="1550" max="1558" width="10.88671875" style="1" customWidth="1"/>
    <col min="1559" max="1559" width="2.5546875" style="1" customWidth="1"/>
    <col min="1560" max="1560" width="12" style="1" bestFit="1" customWidth="1"/>
    <col min="1561" max="1561" width="11.6640625" style="1" bestFit="1" customWidth="1"/>
    <col min="1562" max="1787" width="8.6640625" style="1"/>
    <col min="1788" max="1788" width="3.33203125" style="1" customWidth="1"/>
    <col min="1789" max="1789" width="4.6640625" style="1" customWidth="1"/>
    <col min="1790" max="1790" width="6.33203125" style="1" customWidth="1"/>
    <col min="1791" max="1791" width="9.5546875" style="1" customWidth="1"/>
    <col min="1792" max="1792" width="3.88671875" style="1" customWidth="1"/>
    <col min="1793" max="1804" width="10.88671875" style="1" customWidth="1"/>
    <col min="1805" max="1805" width="5.33203125" style="1" bestFit="1" customWidth="1"/>
    <col min="1806" max="1814" width="10.88671875" style="1" customWidth="1"/>
    <col min="1815" max="1815" width="2.5546875" style="1" customWidth="1"/>
    <col min="1816" max="1816" width="12" style="1" bestFit="1" customWidth="1"/>
    <col min="1817" max="1817" width="11.6640625" style="1" bestFit="1" customWidth="1"/>
    <col min="1818" max="2043" width="8.6640625" style="1"/>
    <col min="2044" max="2044" width="3.33203125" style="1" customWidth="1"/>
    <col min="2045" max="2045" width="4.6640625" style="1" customWidth="1"/>
    <col min="2046" max="2046" width="6.33203125" style="1" customWidth="1"/>
    <col min="2047" max="2047" width="9.5546875" style="1" customWidth="1"/>
    <col min="2048" max="2048" width="3.88671875" style="1" customWidth="1"/>
    <col min="2049" max="2060" width="10.88671875" style="1" customWidth="1"/>
    <col min="2061" max="2061" width="5.33203125" style="1" bestFit="1" customWidth="1"/>
    <col min="2062" max="2070" width="10.88671875" style="1" customWidth="1"/>
    <col min="2071" max="2071" width="2.5546875" style="1" customWidth="1"/>
    <col min="2072" max="2072" width="12" style="1" bestFit="1" customWidth="1"/>
    <col min="2073" max="2073" width="11.6640625" style="1" bestFit="1" customWidth="1"/>
    <col min="2074" max="2299" width="8.6640625" style="1"/>
    <col min="2300" max="2300" width="3.33203125" style="1" customWidth="1"/>
    <col min="2301" max="2301" width="4.6640625" style="1" customWidth="1"/>
    <col min="2302" max="2302" width="6.33203125" style="1" customWidth="1"/>
    <col min="2303" max="2303" width="9.5546875" style="1" customWidth="1"/>
    <col min="2304" max="2304" width="3.88671875" style="1" customWidth="1"/>
    <col min="2305" max="2316" width="10.88671875" style="1" customWidth="1"/>
    <col min="2317" max="2317" width="5.33203125" style="1" bestFit="1" customWidth="1"/>
    <col min="2318" max="2326" width="10.88671875" style="1" customWidth="1"/>
    <col min="2327" max="2327" width="2.5546875" style="1" customWidth="1"/>
    <col min="2328" max="2328" width="12" style="1" bestFit="1" customWidth="1"/>
    <col min="2329" max="2329" width="11.6640625" style="1" bestFit="1" customWidth="1"/>
    <col min="2330" max="2555" width="8.6640625" style="1"/>
    <col min="2556" max="2556" width="3.33203125" style="1" customWidth="1"/>
    <col min="2557" max="2557" width="4.6640625" style="1" customWidth="1"/>
    <col min="2558" max="2558" width="6.33203125" style="1" customWidth="1"/>
    <col min="2559" max="2559" width="9.5546875" style="1" customWidth="1"/>
    <col min="2560" max="2560" width="3.88671875" style="1" customWidth="1"/>
    <col min="2561" max="2572" width="10.88671875" style="1" customWidth="1"/>
    <col min="2573" max="2573" width="5.33203125" style="1" bestFit="1" customWidth="1"/>
    <col min="2574" max="2582" width="10.88671875" style="1" customWidth="1"/>
    <col min="2583" max="2583" width="2.5546875" style="1" customWidth="1"/>
    <col min="2584" max="2584" width="12" style="1" bestFit="1" customWidth="1"/>
    <col min="2585" max="2585" width="11.6640625" style="1" bestFit="1" customWidth="1"/>
    <col min="2586" max="2811" width="8.6640625" style="1"/>
    <col min="2812" max="2812" width="3.33203125" style="1" customWidth="1"/>
    <col min="2813" max="2813" width="4.6640625" style="1" customWidth="1"/>
    <col min="2814" max="2814" width="6.33203125" style="1" customWidth="1"/>
    <col min="2815" max="2815" width="9.5546875" style="1" customWidth="1"/>
    <col min="2816" max="2816" width="3.88671875" style="1" customWidth="1"/>
    <col min="2817" max="2828" width="10.88671875" style="1" customWidth="1"/>
    <col min="2829" max="2829" width="5.33203125" style="1" bestFit="1" customWidth="1"/>
    <col min="2830" max="2838" width="10.88671875" style="1" customWidth="1"/>
    <col min="2839" max="2839" width="2.5546875" style="1" customWidth="1"/>
    <col min="2840" max="2840" width="12" style="1" bestFit="1" customWidth="1"/>
    <col min="2841" max="2841" width="11.6640625" style="1" bestFit="1" customWidth="1"/>
    <col min="2842" max="3067" width="8.6640625" style="1"/>
    <col min="3068" max="3068" width="3.33203125" style="1" customWidth="1"/>
    <col min="3069" max="3069" width="4.6640625" style="1" customWidth="1"/>
    <col min="3070" max="3070" width="6.33203125" style="1" customWidth="1"/>
    <col min="3071" max="3071" width="9.5546875" style="1" customWidth="1"/>
    <col min="3072" max="3072" width="3.88671875" style="1" customWidth="1"/>
    <col min="3073" max="3084" width="10.88671875" style="1" customWidth="1"/>
    <col min="3085" max="3085" width="5.33203125" style="1" bestFit="1" customWidth="1"/>
    <col min="3086" max="3094" width="10.88671875" style="1" customWidth="1"/>
    <col min="3095" max="3095" width="2.5546875" style="1" customWidth="1"/>
    <col min="3096" max="3096" width="12" style="1" bestFit="1" customWidth="1"/>
    <col min="3097" max="3097" width="11.6640625" style="1" bestFit="1" customWidth="1"/>
    <col min="3098" max="3323" width="8.6640625" style="1"/>
    <col min="3324" max="3324" width="3.33203125" style="1" customWidth="1"/>
    <col min="3325" max="3325" width="4.6640625" style="1" customWidth="1"/>
    <col min="3326" max="3326" width="6.33203125" style="1" customWidth="1"/>
    <col min="3327" max="3327" width="9.5546875" style="1" customWidth="1"/>
    <col min="3328" max="3328" width="3.88671875" style="1" customWidth="1"/>
    <col min="3329" max="3340" width="10.88671875" style="1" customWidth="1"/>
    <col min="3341" max="3341" width="5.33203125" style="1" bestFit="1" customWidth="1"/>
    <col min="3342" max="3350" width="10.88671875" style="1" customWidth="1"/>
    <col min="3351" max="3351" width="2.5546875" style="1" customWidth="1"/>
    <col min="3352" max="3352" width="12" style="1" bestFit="1" customWidth="1"/>
    <col min="3353" max="3353" width="11.6640625" style="1" bestFit="1" customWidth="1"/>
    <col min="3354" max="3579" width="8.6640625" style="1"/>
    <col min="3580" max="3580" width="3.33203125" style="1" customWidth="1"/>
    <col min="3581" max="3581" width="4.6640625" style="1" customWidth="1"/>
    <col min="3582" max="3582" width="6.33203125" style="1" customWidth="1"/>
    <col min="3583" max="3583" width="9.5546875" style="1" customWidth="1"/>
    <col min="3584" max="3584" width="3.88671875" style="1" customWidth="1"/>
    <col min="3585" max="3596" width="10.88671875" style="1" customWidth="1"/>
    <col min="3597" max="3597" width="5.33203125" style="1" bestFit="1" customWidth="1"/>
    <col min="3598" max="3606" width="10.88671875" style="1" customWidth="1"/>
    <col min="3607" max="3607" width="2.5546875" style="1" customWidth="1"/>
    <col min="3608" max="3608" width="12" style="1" bestFit="1" customWidth="1"/>
    <col min="3609" max="3609" width="11.6640625" style="1" bestFit="1" customWidth="1"/>
    <col min="3610" max="3835" width="8.6640625" style="1"/>
    <col min="3836" max="3836" width="3.33203125" style="1" customWidth="1"/>
    <col min="3837" max="3837" width="4.6640625" style="1" customWidth="1"/>
    <col min="3838" max="3838" width="6.33203125" style="1" customWidth="1"/>
    <col min="3839" max="3839" width="9.5546875" style="1" customWidth="1"/>
    <col min="3840" max="3840" width="3.88671875" style="1" customWidth="1"/>
    <col min="3841" max="3852" width="10.88671875" style="1" customWidth="1"/>
    <col min="3853" max="3853" width="5.33203125" style="1" bestFit="1" customWidth="1"/>
    <col min="3854" max="3862" width="10.88671875" style="1" customWidth="1"/>
    <col min="3863" max="3863" width="2.5546875" style="1" customWidth="1"/>
    <col min="3864" max="3864" width="12" style="1" bestFit="1" customWidth="1"/>
    <col min="3865" max="3865" width="11.6640625" style="1" bestFit="1" customWidth="1"/>
    <col min="3866" max="4091" width="8.6640625" style="1"/>
    <col min="4092" max="4092" width="3.33203125" style="1" customWidth="1"/>
    <col min="4093" max="4093" width="4.6640625" style="1" customWidth="1"/>
    <col min="4094" max="4094" width="6.33203125" style="1" customWidth="1"/>
    <col min="4095" max="4095" width="9.5546875" style="1" customWidth="1"/>
    <col min="4096" max="4096" width="3.88671875" style="1" customWidth="1"/>
    <col min="4097" max="4108" width="10.88671875" style="1" customWidth="1"/>
    <col min="4109" max="4109" width="5.33203125" style="1" bestFit="1" customWidth="1"/>
    <col min="4110" max="4118" width="10.88671875" style="1" customWidth="1"/>
    <col min="4119" max="4119" width="2.5546875" style="1" customWidth="1"/>
    <col min="4120" max="4120" width="12" style="1" bestFit="1" customWidth="1"/>
    <col min="4121" max="4121" width="11.6640625" style="1" bestFit="1" customWidth="1"/>
    <col min="4122" max="4347" width="8.6640625" style="1"/>
    <col min="4348" max="4348" width="3.33203125" style="1" customWidth="1"/>
    <col min="4349" max="4349" width="4.6640625" style="1" customWidth="1"/>
    <col min="4350" max="4350" width="6.33203125" style="1" customWidth="1"/>
    <col min="4351" max="4351" width="9.5546875" style="1" customWidth="1"/>
    <col min="4352" max="4352" width="3.88671875" style="1" customWidth="1"/>
    <col min="4353" max="4364" width="10.88671875" style="1" customWidth="1"/>
    <col min="4365" max="4365" width="5.33203125" style="1" bestFit="1" customWidth="1"/>
    <col min="4366" max="4374" width="10.88671875" style="1" customWidth="1"/>
    <col min="4375" max="4375" width="2.5546875" style="1" customWidth="1"/>
    <col min="4376" max="4376" width="12" style="1" bestFit="1" customWidth="1"/>
    <col min="4377" max="4377" width="11.6640625" style="1" bestFit="1" customWidth="1"/>
    <col min="4378" max="4603" width="8.6640625" style="1"/>
    <col min="4604" max="4604" width="3.33203125" style="1" customWidth="1"/>
    <col min="4605" max="4605" width="4.6640625" style="1" customWidth="1"/>
    <col min="4606" max="4606" width="6.33203125" style="1" customWidth="1"/>
    <col min="4607" max="4607" width="9.5546875" style="1" customWidth="1"/>
    <col min="4608" max="4608" width="3.88671875" style="1" customWidth="1"/>
    <col min="4609" max="4620" width="10.88671875" style="1" customWidth="1"/>
    <col min="4621" max="4621" width="5.33203125" style="1" bestFit="1" customWidth="1"/>
    <col min="4622" max="4630" width="10.88671875" style="1" customWidth="1"/>
    <col min="4631" max="4631" width="2.5546875" style="1" customWidth="1"/>
    <col min="4632" max="4632" width="12" style="1" bestFit="1" customWidth="1"/>
    <col min="4633" max="4633" width="11.6640625" style="1" bestFit="1" customWidth="1"/>
    <col min="4634" max="4859" width="8.6640625" style="1"/>
    <col min="4860" max="4860" width="3.33203125" style="1" customWidth="1"/>
    <col min="4861" max="4861" width="4.6640625" style="1" customWidth="1"/>
    <col min="4862" max="4862" width="6.33203125" style="1" customWidth="1"/>
    <col min="4863" max="4863" width="9.5546875" style="1" customWidth="1"/>
    <col min="4864" max="4864" width="3.88671875" style="1" customWidth="1"/>
    <col min="4865" max="4876" width="10.88671875" style="1" customWidth="1"/>
    <col min="4877" max="4877" width="5.33203125" style="1" bestFit="1" customWidth="1"/>
    <col min="4878" max="4886" width="10.88671875" style="1" customWidth="1"/>
    <col min="4887" max="4887" width="2.5546875" style="1" customWidth="1"/>
    <col min="4888" max="4888" width="12" style="1" bestFit="1" customWidth="1"/>
    <col min="4889" max="4889" width="11.6640625" style="1" bestFit="1" customWidth="1"/>
    <col min="4890" max="5115" width="8.6640625" style="1"/>
    <col min="5116" max="5116" width="3.33203125" style="1" customWidth="1"/>
    <col min="5117" max="5117" width="4.6640625" style="1" customWidth="1"/>
    <col min="5118" max="5118" width="6.33203125" style="1" customWidth="1"/>
    <col min="5119" max="5119" width="9.5546875" style="1" customWidth="1"/>
    <col min="5120" max="5120" width="3.88671875" style="1" customWidth="1"/>
    <col min="5121" max="5132" width="10.88671875" style="1" customWidth="1"/>
    <col min="5133" max="5133" width="5.33203125" style="1" bestFit="1" customWidth="1"/>
    <col min="5134" max="5142" width="10.88671875" style="1" customWidth="1"/>
    <col min="5143" max="5143" width="2.5546875" style="1" customWidth="1"/>
    <col min="5144" max="5144" width="12" style="1" bestFit="1" customWidth="1"/>
    <col min="5145" max="5145" width="11.6640625" style="1" bestFit="1" customWidth="1"/>
    <col min="5146" max="5371" width="8.6640625" style="1"/>
    <col min="5372" max="5372" width="3.33203125" style="1" customWidth="1"/>
    <col min="5373" max="5373" width="4.6640625" style="1" customWidth="1"/>
    <col min="5374" max="5374" width="6.33203125" style="1" customWidth="1"/>
    <col min="5375" max="5375" width="9.5546875" style="1" customWidth="1"/>
    <col min="5376" max="5376" width="3.88671875" style="1" customWidth="1"/>
    <col min="5377" max="5388" width="10.88671875" style="1" customWidth="1"/>
    <col min="5389" max="5389" width="5.33203125" style="1" bestFit="1" customWidth="1"/>
    <col min="5390" max="5398" width="10.88671875" style="1" customWidth="1"/>
    <col min="5399" max="5399" width="2.5546875" style="1" customWidth="1"/>
    <col min="5400" max="5400" width="12" style="1" bestFit="1" customWidth="1"/>
    <col min="5401" max="5401" width="11.6640625" style="1" bestFit="1" customWidth="1"/>
    <col min="5402" max="5627" width="8.6640625" style="1"/>
    <col min="5628" max="5628" width="3.33203125" style="1" customWidth="1"/>
    <col min="5629" max="5629" width="4.6640625" style="1" customWidth="1"/>
    <col min="5630" max="5630" width="6.33203125" style="1" customWidth="1"/>
    <col min="5631" max="5631" width="9.5546875" style="1" customWidth="1"/>
    <col min="5632" max="5632" width="3.88671875" style="1" customWidth="1"/>
    <col min="5633" max="5644" width="10.88671875" style="1" customWidth="1"/>
    <col min="5645" max="5645" width="5.33203125" style="1" bestFit="1" customWidth="1"/>
    <col min="5646" max="5654" width="10.88671875" style="1" customWidth="1"/>
    <col min="5655" max="5655" width="2.5546875" style="1" customWidth="1"/>
    <col min="5656" max="5656" width="12" style="1" bestFit="1" customWidth="1"/>
    <col min="5657" max="5657" width="11.6640625" style="1" bestFit="1" customWidth="1"/>
    <col min="5658" max="5883" width="8.6640625" style="1"/>
    <col min="5884" max="5884" width="3.33203125" style="1" customWidth="1"/>
    <col min="5885" max="5885" width="4.6640625" style="1" customWidth="1"/>
    <col min="5886" max="5886" width="6.33203125" style="1" customWidth="1"/>
    <col min="5887" max="5887" width="9.5546875" style="1" customWidth="1"/>
    <col min="5888" max="5888" width="3.88671875" style="1" customWidth="1"/>
    <col min="5889" max="5900" width="10.88671875" style="1" customWidth="1"/>
    <col min="5901" max="5901" width="5.33203125" style="1" bestFit="1" customWidth="1"/>
    <col min="5902" max="5910" width="10.88671875" style="1" customWidth="1"/>
    <col min="5911" max="5911" width="2.5546875" style="1" customWidth="1"/>
    <col min="5912" max="5912" width="12" style="1" bestFit="1" customWidth="1"/>
    <col min="5913" max="5913" width="11.6640625" style="1" bestFit="1" customWidth="1"/>
    <col min="5914" max="6139" width="8.6640625" style="1"/>
    <col min="6140" max="6140" width="3.33203125" style="1" customWidth="1"/>
    <col min="6141" max="6141" width="4.6640625" style="1" customWidth="1"/>
    <col min="6142" max="6142" width="6.33203125" style="1" customWidth="1"/>
    <col min="6143" max="6143" width="9.5546875" style="1" customWidth="1"/>
    <col min="6144" max="6144" width="3.88671875" style="1" customWidth="1"/>
    <col min="6145" max="6156" width="10.88671875" style="1" customWidth="1"/>
    <col min="6157" max="6157" width="5.33203125" style="1" bestFit="1" customWidth="1"/>
    <col min="6158" max="6166" width="10.88671875" style="1" customWidth="1"/>
    <col min="6167" max="6167" width="2.5546875" style="1" customWidth="1"/>
    <col min="6168" max="6168" width="12" style="1" bestFit="1" customWidth="1"/>
    <col min="6169" max="6169" width="11.6640625" style="1" bestFit="1" customWidth="1"/>
    <col min="6170" max="6395" width="8.6640625" style="1"/>
    <col min="6396" max="6396" width="3.33203125" style="1" customWidth="1"/>
    <col min="6397" max="6397" width="4.6640625" style="1" customWidth="1"/>
    <col min="6398" max="6398" width="6.33203125" style="1" customWidth="1"/>
    <col min="6399" max="6399" width="9.5546875" style="1" customWidth="1"/>
    <col min="6400" max="6400" width="3.88671875" style="1" customWidth="1"/>
    <col min="6401" max="6412" width="10.88671875" style="1" customWidth="1"/>
    <col min="6413" max="6413" width="5.33203125" style="1" bestFit="1" customWidth="1"/>
    <col min="6414" max="6422" width="10.88671875" style="1" customWidth="1"/>
    <col min="6423" max="6423" width="2.5546875" style="1" customWidth="1"/>
    <col min="6424" max="6424" width="12" style="1" bestFit="1" customWidth="1"/>
    <col min="6425" max="6425" width="11.6640625" style="1" bestFit="1" customWidth="1"/>
    <col min="6426" max="6651" width="8.6640625" style="1"/>
    <col min="6652" max="6652" width="3.33203125" style="1" customWidth="1"/>
    <col min="6653" max="6653" width="4.6640625" style="1" customWidth="1"/>
    <col min="6654" max="6654" width="6.33203125" style="1" customWidth="1"/>
    <col min="6655" max="6655" width="9.5546875" style="1" customWidth="1"/>
    <col min="6656" max="6656" width="3.88671875" style="1" customWidth="1"/>
    <col min="6657" max="6668" width="10.88671875" style="1" customWidth="1"/>
    <col min="6669" max="6669" width="5.33203125" style="1" bestFit="1" customWidth="1"/>
    <col min="6670" max="6678" width="10.88671875" style="1" customWidth="1"/>
    <col min="6679" max="6679" width="2.5546875" style="1" customWidth="1"/>
    <col min="6680" max="6680" width="12" style="1" bestFit="1" customWidth="1"/>
    <col min="6681" max="6681" width="11.6640625" style="1" bestFit="1" customWidth="1"/>
    <col min="6682" max="6907" width="8.6640625" style="1"/>
    <col min="6908" max="6908" width="3.33203125" style="1" customWidth="1"/>
    <col min="6909" max="6909" width="4.6640625" style="1" customWidth="1"/>
    <col min="6910" max="6910" width="6.33203125" style="1" customWidth="1"/>
    <col min="6911" max="6911" width="9.5546875" style="1" customWidth="1"/>
    <col min="6912" max="6912" width="3.88671875" style="1" customWidth="1"/>
    <col min="6913" max="6924" width="10.88671875" style="1" customWidth="1"/>
    <col min="6925" max="6925" width="5.33203125" style="1" bestFit="1" customWidth="1"/>
    <col min="6926" max="6934" width="10.88671875" style="1" customWidth="1"/>
    <col min="6935" max="6935" width="2.5546875" style="1" customWidth="1"/>
    <col min="6936" max="6936" width="12" style="1" bestFit="1" customWidth="1"/>
    <col min="6937" max="6937" width="11.6640625" style="1" bestFit="1" customWidth="1"/>
    <col min="6938" max="7163" width="8.6640625" style="1"/>
    <col min="7164" max="7164" width="3.33203125" style="1" customWidth="1"/>
    <col min="7165" max="7165" width="4.6640625" style="1" customWidth="1"/>
    <col min="7166" max="7166" width="6.33203125" style="1" customWidth="1"/>
    <col min="7167" max="7167" width="9.5546875" style="1" customWidth="1"/>
    <col min="7168" max="7168" width="3.88671875" style="1" customWidth="1"/>
    <col min="7169" max="7180" width="10.88671875" style="1" customWidth="1"/>
    <col min="7181" max="7181" width="5.33203125" style="1" bestFit="1" customWidth="1"/>
    <col min="7182" max="7190" width="10.88671875" style="1" customWidth="1"/>
    <col min="7191" max="7191" width="2.5546875" style="1" customWidth="1"/>
    <col min="7192" max="7192" width="12" style="1" bestFit="1" customWidth="1"/>
    <col min="7193" max="7193" width="11.6640625" style="1" bestFit="1" customWidth="1"/>
    <col min="7194" max="7419" width="8.6640625" style="1"/>
    <col min="7420" max="7420" width="3.33203125" style="1" customWidth="1"/>
    <col min="7421" max="7421" width="4.6640625" style="1" customWidth="1"/>
    <col min="7422" max="7422" width="6.33203125" style="1" customWidth="1"/>
    <col min="7423" max="7423" width="9.5546875" style="1" customWidth="1"/>
    <col min="7424" max="7424" width="3.88671875" style="1" customWidth="1"/>
    <col min="7425" max="7436" width="10.88671875" style="1" customWidth="1"/>
    <col min="7437" max="7437" width="5.33203125" style="1" bestFit="1" customWidth="1"/>
    <col min="7438" max="7446" width="10.88671875" style="1" customWidth="1"/>
    <col min="7447" max="7447" width="2.5546875" style="1" customWidth="1"/>
    <col min="7448" max="7448" width="12" style="1" bestFit="1" customWidth="1"/>
    <col min="7449" max="7449" width="11.6640625" style="1" bestFit="1" customWidth="1"/>
    <col min="7450" max="7675" width="8.6640625" style="1"/>
    <col min="7676" max="7676" width="3.33203125" style="1" customWidth="1"/>
    <col min="7677" max="7677" width="4.6640625" style="1" customWidth="1"/>
    <col min="7678" max="7678" width="6.33203125" style="1" customWidth="1"/>
    <col min="7679" max="7679" width="9.5546875" style="1" customWidth="1"/>
    <col min="7680" max="7680" width="3.88671875" style="1" customWidth="1"/>
    <col min="7681" max="7692" width="10.88671875" style="1" customWidth="1"/>
    <col min="7693" max="7693" width="5.33203125" style="1" bestFit="1" customWidth="1"/>
    <col min="7694" max="7702" width="10.88671875" style="1" customWidth="1"/>
    <col min="7703" max="7703" width="2.5546875" style="1" customWidth="1"/>
    <col min="7704" max="7704" width="12" style="1" bestFit="1" customWidth="1"/>
    <col min="7705" max="7705" width="11.6640625" style="1" bestFit="1" customWidth="1"/>
    <col min="7706" max="7931" width="8.6640625" style="1"/>
    <col min="7932" max="7932" width="3.33203125" style="1" customWidth="1"/>
    <col min="7933" max="7933" width="4.6640625" style="1" customWidth="1"/>
    <col min="7934" max="7934" width="6.33203125" style="1" customWidth="1"/>
    <col min="7935" max="7935" width="9.5546875" style="1" customWidth="1"/>
    <col min="7936" max="7936" width="3.88671875" style="1" customWidth="1"/>
    <col min="7937" max="7948" width="10.88671875" style="1" customWidth="1"/>
    <col min="7949" max="7949" width="5.33203125" style="1" bestFit="1" customWidth="1"/>
    <col min="7950" max="7958" width="10.88671875" style="1" customWidth="1"/>
    <col min="7959" max="7959" width="2.5546875" style="1" customWidth="1"/>
    <col min="7960" max="7960" width="12" style="1" bestFit="1" customWidth="1"/>
    <col min="7961" max="7961" width="11.6640625" style="1" bestFit="1" customWidth="1"/>
    <col min="7962" max="8187" width="8.6640625" style="1"/>
    <col min="8188" max="8188" width="3.33203125" style="1" customWidth="1"/>
    <col min="8189" max="8189" width="4.6640625" style="1" customWidth="1"/>
    <col min="8190" max="8190" width="6.33203125" style="1" customWidth="1"/>
    <col min="8191" max="8191" width="9.5546875" style="1" customWidth="1"/>
    <col min="8192" max="8192" width="3.88671875" style="1" customWidth="1"/>
    <col min="8193" max="8204" width="10.88671875" style="1" customWidth="1"/>
    <col min="8205" max="8205" width="5.33203125" style="1" bestFit="1" customWidth="1"/>
    <col min="8206" max="8214" width="10.88671875" style="1" customWidth="1"/>
    <col min="8215" max="8215" width="2.5546875" style="1" customWidth="1"/>
    <col min="8216" max="8216" width="12" style="1" bestFit="1" customWidth="1"/>
    <col min="8217" max="8217" width="11.6640625" style="1" bestFit="1" customWidth="1"/>
    <col min="8218" max="8443" width="8.6640625" style="1"/>
    <col min="8444" max="8444" width="3.33203125" style="1" customWidth="1"/>
    <col min="8445" max="8445" width="4.6640625" style="1" customWidth="1"/>
    <col min="8446" max="8446" width="6.33203125" style="1" customWidth="1"/>
    <col min="8447" max="8447" width="9.5546875" style="1" customWidth="1"/>
    <col min="8448" max="8448" width="3.88671875" style="1" customWidth="1"/>
    <col min="8449" max="8460" width="10.88671875" style="1" customWidth="1"/>
    <col min="8461" max="8461" width="5.33203125" style="1" bestFit="1" customWidth="1"/>
    <col min="8462" max="8470" width="10.88671875" style="1" customWidth="1"/>
    <col min="8471" max="8471" width="2.5546875" style="1" customWidth="1"/>
    <col min="8472" max="8472" width="12" style="1" bestFit="1" customWidth="1"/>
    <col min="8473" max="8473" width="11.6640625" style="1" bestFit="1" customWidth="1"/>
    <col min="8474" max="8699" width="8.6640625" style="1"/>
    <col min="8700" max="8700" width="3.33203125" style="1" customWidth="1"/>
    <col min="8701" max="8701" width="4.6640625" style="1" customWidth="1"/>
    <col min="8702" max="8702" width="6.33203125" style="1" customWidth="1"/>
    <col min="8703" max="8703" width="9.5546875" style="1" customWidth="1"/>
    <col min="8704" max="8704" width="3.88671875" style="1" customWidth="1"/>
    <col min="8705" max="8716" width="10.88671875" style="1" customWidth="1"/>
    <col min="8717" max="8717" width="5.33203125" style="1" bestFit="1" customWidth="1"/>
    <col min="8718" max="8726" width="10.88671875" style="1" customWidth="1"/>
    <col min="8727" max="8727" width="2.5546875" style="1" customWidth="1"/>
    <col min="8728" max="8728" width="12" style="1" bestFit="1" customWidth="1"/>
    <col min="8729" max="8729" width="11.6640625" style="1" bestFit="1" customWidth="1"/>
    <col min="8730" max="8955" width="8.6640625" style="1"/>
    <col min="8956" max="8956" width="3.33203125" style="1" customWidth="1"/>
    <col min="8957" max="8957" width="4.6640625" style="1" customWidth="1"/>
    <col min="8958" max="8958" width="6.33203125" style="1" customWidth="1"/>
    <col min="8959" max="8959" width="9.5546875" style="1" customWidth="1"/>
    <col min="8960" max="8960" width="3.88671875" style="1" customWidth="1"/>
    <col min="8961" max="8972" width="10.88671875" style="1" customWidth="1"/>
    <col min="8973" max="8973" width="5.33203125" style="1" bestFit="1" customWidth="1"/>
    <col min="8974" max="8982" width="10.88671875" style="1" customWidth="1"/>
    <col min="8983" max="8983" width="2.5546875" style="1" customWidth="1"/>
    <col min="8984" max="8984" width="12" style="1" bestFit="1" customWidth="1"/>
    <col min="8985" max="8985" width="11.6640625" style="1" bestFit="1" customWidth="1"/>
    <col min="8986" max="9211" width="8.6640625" style="1"/>
    <col min="9212" max="9212" width="3.33203125" style="1" customWidth="1"/>
    <col min="9213" max="9213" width="4.6640625" style="1" customWidth="1"/>
    <col min="9214" max="9214" width="6.33203125" style="1" customWidth="1"/>
    <col min="9215" max="9215" width="9.5546875" style="1" customWidth="1"/>
    <col min="9216" max="9216" width="3.88671875" style="1" customWidth="1"/>
    <col min="9217" max="9228" width="10.88671875" style="1" customWidth="1"/>
    <col min="9229" max="9229" width="5.33203125" style="1" bestFit="1" customWidth="1"/>
    <col min="9230" max="9238" width="10.88671875" style="1" customWidth="1"/>
    <col min="9239" max="9239" width="2.5546875" style="1" customWidth="1"/>
    <col min="9240" max="9240" width="12" style="1" bestFit="1" customWidth="1"/>
    <col min="9241" max="9241" width="11.6640625" style="1" bestFit="1" customWidth="1"/>
    <col min="9242" max="9467" width="8.6640625" style="1"/>
    <col min="9468" max="9468" width="3.33203125" style="1" customWidth="1"/>
    <col min="9469" max="9469" width="4.6640625" style="1" customWidth="1"/>
    <col min="9470" max="9470" width="6.33203125" style="1" customWidth="1"/>
    <col min="9471" max="9471" width="9.5546875" style="1" customWidth="1"/>
    <col min="9472" max="9472" width="3.88671875" style="1" customWidth="1"/>
    <col min="9473" max="9484" width="10.88671875" style="1" customWidth="1"/>
    <col min="9485" max="9485" width="5.33203125" style="1" bestFit="1" customWidth="1"/>
    <col min="9486" max="9494" width="10.88671875" style="1" customWidth="1"/>
    <col min="9495" max="9495" width="2.5546875" style="1" customWidth="1"/>
    <col min="9496" max="9496" width="12" style="1" bestFit="1" customWidth="1"/>
    <col min="9497" max="9497" width="11.6640625" style="1" bestFit="1" customWidth="1"/>
    <col min="9498" max="9723" width="8.6640625" style="1"/>
    <col min="9724" max="9724" width="3.33203125" style="1" customWidth="1"/>
    <col min="9725" max="9725" width="4.6640625" style="1" customWidth="1"/>
    <col min="9726" max="9726" width="6.33203125" style="1" customWidth="1"/>
    <col min="9727" max="9727" width="9.5546875" style="1" customWidth="1"/>
    <col min="9728" max="9728" width="3.88671875" style="1" customWidth="1"/>
    <col min="9729" max="9740" width="10.88671875" style="1" customWidth="1"/>
    <col min="9741" max="9741" width="5.33203125" style="1" bestFit="1" customWidth="1"/>
    <col min="9742" max="9750" width="10.88671875" style="1" customWidth="1"/>
    <col min="9751" max="9751" width="2.5546875" style="1" customWidth="1"/>
    <col min="9752" max="9752" width="12" style="1" bestFit="1" customWidth="1"/>
    <col min="9753" max="9753" width="11.6640625" style="1" bestFit="1" customWidth="1"/>
    <col min="9754" max="9979" width="8.6640625" style="1"/>
    <col min="9980" max="9980" width="3.33203125" style="1" customWidth="1"/>
    <col min="9981" max="9981" width="4.6640625" style="1" customWidth="1"/>
    <col min="9982" max="9982" width="6.33203125" style="1" customWidth="1"/>
    <col min="9983" max="9983" width="9.5546875" style="1" customWidth="1"/>
    <col min="9984" max="9984" width="3.88671875" style="1" customWidth="1"/>
    <col min="9985" max="9996" width="10.88671875" style="1" customWidth="1"/>
    <col min="9997" max="9997" width="5.33203125" style="1" bestFit="1" customWidth="1"/>
    <col min="9998" max="10006" width="10.88671875" style="1" customWidth="1"/>
    <col min="10007" max="10007" width="2.5546875" style="1" customWidth="1"/>
    <col min="10008" max="10008" width="12" style="1" bestFit="1" customWidth="1"/>
    <col min="10009" max="10009" width="11.6640625" style="1" bestFit="1" customWidth="1"/>
    <col min="10010" max="10235" width="8.6640625" style="1"/>
    <col min="10236" max="10236" width="3.33203125" style="1" customWidth="1"/>
    <col min="10237" max="10237" width="4.6640625" style="1" customWidth="1"/>
    <col min="10238" max="10238" width="6.33203125" style="1" customWidth="1"/>
    <col min="10239" max="10239" width="9.5546875" style="1" customWidth="1"/>
    <col min="10240" max="10240" width="3.88671875" style="1" customWidth="1"/>
    <col min="10241" max="10252" width="10.88671875" style="1" customWidth="1"/>
    <col min="10253" max="10253" width="5.33203125" style="1" bestFit="1" customWidth="1"/>
    <col min="10254" max="10262" width="10.88671875" style="1" customWidth="1"/>
    <col min="10263" max="10263" width="2.5546875" style="1" customWidth="1"/>
    <col min="10264" max="10264" width="12" style="1" bestFit="1" customWidth="1"/>
    <col min="10265" max="10265" width="11.6640625" style="1" bestFit="1" customWidth="1"/>
    <col min="10266" max="10491" width="8.6640625" style="1"/>
    <col min="10492" max="10492" width="3.33203125" style="1" customWidth="1"/>
    <col min="10493" max="10493" width="4.6640625" style="1" customWidth="1"/>
    <col min="10494" max="10494" width="6.33203125" style="1" customWidth="1"/>
    <col min="10495" max="10495" width="9.5546875" style="1" customWidth="1"/>
    <col min="10496" max="10496" width="3.88671875" style="1" customWidth="1"/>
    <col min="10497" max="10508" width="10.88671875" style="1" customWidth="1"/>
    <col min="10509" max="10509" width="5.33203125" style="1" bestFit="1" customWidth="1"/>
    <col min="10510" max="10518" width="10.88671875" style="1" customWidth="1"/>
    <col min="10519" max="10519" width="2.5546875" style="1" customWidth="1"/>
    <col min="10520" max="10520" width="12" style="1" bestFit="1" customWidth="1"/>
    <col min="10521" max="10521" width="11.6640625" style="1" bestFit="1" customWidth="1"/>
    <col min="10522" max="10747" width="8.6640625" style="1"/>
    <col min="10748" max="10748" width="3.33203125" style="1" customWidth="1"/>
    <col min="10749" max="10749" width="4.6640625" style="1" customWidth="1"/>
    <col min="10750" max="10750" width="6.33203125" style="1" customWidth="1"/>
    <col min="10751" max="10751" width="9.5546875" style="1" customWidth="1"/>
    <col min="10752" max="10752" width="3.88671875" style="1" customWidth="1"/>
    <col min="10753" max="10764" width="10.88671875" style="1" customWidth="1"/>
    <col min="10765" max="10765" width="5.33203125" style="1" bestFit="1" customWidth="1"/>
    <col min="10766" max="10774" width="10.88671875" style="1" customWidth="1"/>
    <col min="10775" max="10775" width="2.5546875" style="1" customWidth="1"/>
    <col min="10776" max="10776" width="12" style="1" bestFit="1" customWidth="1"/>
    <col min="10777" max="10777" width="11.6640625" style="1" bestFit="1" customWidth="1"/>
    <col min="10778" max="11003" width="8.6640625" style="1"/>
    <col min="11004" max="11004" width="3.33203125" style="1" customWidth="1"/>
    <col min="11005" max="11005" width="4.6640625" style="1" customWidth="1"/>
    <col min="11006" max="11006" width="6.33203125" style="1" customWidth="1"/>
    <col min="11007" max="11007" width="9.5546875" style="1" customWidth="1"/>
    <col min="11008" max="11008" width="3.88671875" style="1" customWidth="1"/>
    <col min="11009" max="11020" width="10.88671875" style="1" customWidth="1"/>
    <col min="11021" max="11021" width="5.33203125" style="1" bestFit="1" customWidth="1"/>
    <col min="11022" max="11030" width="10.88671875" style="1" customWidth="1"/>
    <col min="11031" max="11031" width="2.5546875" style="1" customWidth="1"/>
    <col min="11032" max="11032" width="12" style="1" bestFit="1" customWidth="1"/>
    <col min="11033" max="11033" width="11.6640625" style="1" bestFit="1" customWidth="1"/>
    <col min="11034" max="11259" width="8.6640625" style="1"/>
    <col min="11260" max="11260" width="3.33203125" style="1" customWidth="1"/>
    <col min="11261" max="11261" width="4.6640625" style="1" customWidth="1"/>
    <col min="11262" max="11262" width="6.33203125" style="1" customWidth="1"/>
    <col min="11263" max="11263" width="9.5546875" style="1" customWidth="1"/>
    <col min="11264" max="11264" width="3.88671875" style="1" customWidth="1"/>
    <col min="11265" max="11276" width="10.88671875" style="1" customWidth="1"/>
    <col min="11277" max="11277" width="5.33203125" style="1" bestFit="1" customWidth="1"/>
    <col min="11278" max="11286" width="10.88671875" style="1" customWidth="1"/>
    <col min="11287" max="11287" width="2.5546875" style="1" customWidth="1"/>
    <col min="11288" max="11288" width="12" style="1" bestFit="1" customWidth="1"/>
    <col min="11289" max="11289" width="11.6640625" style="1" bestFit="1" customWidth="1"/>
    <col min="11290" max="11515" width="8.6640625" style="1"/>
    <col min="11516" max="11516" width="3.33203125" style="1" customWidth="1"/>
    <col min="11517" max="11517" width="4.6640625" style="1" customWidth="1"/>
    <col min="11518" max="11518" width="6.33203125" style="1" customWidth="1"/>
    <col min="11519" max="11519" width="9.5546875" style="1" customWidth="1"/>
    <col min="11520" max="11520" width="3.88671875" style="1" customWidth="1"/>
    <col min="11521" max="11532" width="10.88671875" style="1" customWidth="1"/>
    <col min="11533" max="11533" width="5.33203125" style="1" bestFit="1" customWidth="1"/>
    <col min="11534" max="11542" width="10.88671875" style="1" customWidth="1"/>
    <col min="11543" max="11543" width="2.5546875" style="1" customWidth="1"/>
    <col min="11544" max="11544" width="12" style="1" bestFit="1" customWidth="1"/>
    <col min="11545" max="11545" width="11.6640625" style="1" bestFit="1" customWidth="1"/>
    <col min="11546" max="11771" width="8.6640625" style="1"/>
    <col min="11772" max="11772" width="3.33203125" style="1" customWidth="1"/>
    <col min="11773" max="11773" width="4.6640625" style="1" customWidth="1"/>
    <col min="11774" max="11774" width="6.33203125" style="1" customWidth="1"/>
    <col min="11775" max="11775" width="9.5546875" style="1" customWidth="1"/>
    <col min="11776" max="11776" width="3.88671875" style="1" customWidth="1"/>
    <col min="11777" max="11788" width="10.88671875" style="1" customWidth="1"/>
    <col min="11789" max="11789" width="5.33203125" style="1" bestFit="1" customWidth="1"/>
    <col min="11790" max="11798" width="10.88671875" style="1" customWidth="1"/>
    <col min="11799" max="11799" width="2.5546875" style="1" customWidth="1"/>
    <col min="11800" max="11800" width="12" style="1" bestFit="1" customWidth="1"/>
    <col min="11801" max="11801" width="11.6640625" style="1" bestFit="1" customWidth="1"/>
    <col min="11802" max="12027" width="8.6640625" style="1"/>
    <col min="12028" max="12028" width="3.33203125" style="1" customWidth="1"/>
    <col min="12029" max="12029" width="4.6640625" style="1" customWidth="1"/>
    <col min="12030" max="12030" width="6.33203125" style="1" customWidth="1"/>
    <col min="12031" max="12031" width="9.5546875" style="1" customWidth="1"/>
    <col min="12032" max="12032" width="3.88671875" style="1" customWidth="1"/>
    <col min="12033" max="12044" width="10.88671875" style="1" customWidth="1"/>
    <col min="12045" max="12045" width="5.33203125" style="1" bestFit="1" customWidth="1"/>
    <col min="12046" max="12054" width="10.88671875" style="1" customWidth="1"/>
    <col min="12055" max="12055" width="2.5546875" style="1" customWidth="1"/>
    <col min="12056" max="12056" width="12" style="1" bestFit="1" customWidth="1"/>
    <col min="12057" max="12057" width="11.6640625" style="1" bestFit="1" customWidth="1"/>
    <col min="12058" max="12283" width="8.6640625" style="1"/>
    <col min="12284" max="12284" width="3.33203125" style="1" customWidth="1"/>
    <col min="12285" max="12285" width="4.6640625" style="1" customWidth="1"/>
    <col min="12286" max="12286" width="6.33203125" style="1" customWidth="1"/>
    <col min="12287" max="12287" width="9.5546875" style="1" customWidth="1"/>
    <col min="12288" max="12288" width="3.88671875" style="1" customWidth="1"/>
    <col min="12289" max="12300" width="10.88671875" style="1" customWidth="1"/>
    <col min="12301" max="12301" width="5.33203125" style="1" bestFit="1" customWidth="1"/>
    <col min="12302" max="12310" width="10.88671875" style="1" customWidth="1"/>
    <col min="12311" max="12311" width="2.5546875" style="1" customWidth="1"/>
    <col min="12312" max="12312" width="12" style="1" bestFit="1" customWidth="1"/>
    <col min="12313" max="12313" width="11.6640625" style="1" bestFit="1" customWidth="1"/>
    <col min="12314" max="12539" width="8.6640625" style="1"/>
    <col min="12540" max="12540" width="3.33203125" style="1" customWidth="1"/>
    <col min="12541" max="12541" width="4.6640625" style="1" customWidth="1"/>
    <col min="12542" max="12542" width="6.33203125" style="1" customWidth="1"/>
    <col min="12543" max="12543" width="9.5546875" style="1" customWidth="1"/>
    <col min="12544" max="12544" width="3.88671875" style="1" customWidth="1"/>
    <col min="12545" max="12556" width="10.88671875" style="1" customWidth="1"/>
    <col min="12557" max="12557" width="5.33203125" style="1" bestFit="1" customWidth="1"/>
    <col min="12558" max="12566" width="10.88671875" style="1" customWidth="1"/>
    <col min="12567" max="12567" width="2.5546875" style="1" customWidth="1"/>
    <col min="12568" max="12568" width="12" style="1" bestFit="1" customWidth="1"/>
    <col min="12569" max="12569" width="11.6640625" style="1" bestFit="1" customWidth="1"/>
    <col min="12570" max="12795" width="8.6640625" style="1"/>
    <col min="12796" max="12796" width="3.33203125" style="1" customWidth="1"/>
    <col min="12797" max="12797" width="4.6640625" style="1" customWidth="1"/>
    <col min="12798" max="12798" width="6.33203125" style="1" customWidth="1"/>
    <col min="12799" max="12799" width="9.5546875" style="1" customWidth="1"/>
    <col min="12800" max="12800" width="3.88671875" style="1" customWidth="1"/>
    <col min="12801" max="12812" width="10.88671875" style="1" customWidth="1"/>
    <col min="12813" max="12813" width="5.33203125" style="1" bestFit="1" customWidth="1"/>
    <col min="12814" max="12822" width="10.88671875" style="1" customWidth="1"/>
    <col min="12823" max="12823" width="2.5546875" style="1" customWidth="1"/>
    <col min="12824" max="12824" width="12" style="1" bestFit="1" customWidth="1"/>
    <col min="12825" max="12825" width="11.6640625" style="1" bestFit="1" customWidth="1"/>
    <col min="12826" max="13051" width="8.6640625" style="1"/>
    <col min="13052" max="13052" width="3.33203125" style="1" customWidth="1"/>
    <col min="13053" max="13053" width="4.6640625" style="1" customWidth="1"/>
    <col min="13054" max="13054" width="6.33203125" style="1" customWidth="1"/>
    <col min="13055" max="13055" width="9.5546875" style="1" customWidth="1"/>
    <col min="13056" max="13056" width="3.88671875" style="1" customWidth="1"/>
    <col min="13057" max="13068" width="10.88671875" style="1" customWidth="1"/>
    <col min="13069" max="13069" width="5.33203125" style="1" bestFit="1" customWidth="1"/>
    <col min="13070" max="13078" width="10.88671875" style="1" customWidth="1"/>
    <col min="13079" max="13079" width="2.5546875" style="1" customWidth="1"/>
    <col min="13080" max="13080" width="12" style="1" bestFit="1" customWidth="1"/>
    <col min="13081" max="13081" width="11.6640625" style="1" bestFit="1" customWidth="1"/>
    <col min="13082" max="13307" width="8.6640625" style="1"/>
    <col min="13308" max="13308" width="3.33203125" style="1" customWidth="1"/>
    <col min="13309" max="13309" width="4.6640625" style="1" customWidth="1"/>
    <col min="13310" max="13310" width="6.33203125" style="1" customWidth="1"/>
    <col min="13311" max="13311" width="9.5546875" style="1" customWidth="1"/>
    <col min="13312" max="13312" width="3.88671875" style="1" customWidth="1"/>
    <col min="13313" max="13324" width="10.88671875" style="1" customWidth="1"/>
    <col min="13325" max="13325" width="5.33203125" style="1" bestFit="1" customWidth="1"/>
    <col min="13326" max="13334" width="10.88671875" style="1" customWidth="1"/>
    <col min="13335" max="13335" width="2.5546875" style="1" customWidth="1"/>
    <col min="13336" max="13336" width="12" style="1" bestFit="1" customWidth="1"/>
    <col min="13337" max="13337" width="11.6640625" style="1" bestFit="1" customWidth="1"/>
    <col min="13338" max="13563" width="8.6640625" style="1"/>
    <col min="13564" max="13564" width="3.33203125" style="1" customWidth="1"/>
    <col min="13565" max="13565" width="4.6640625" style="1" customWidth="1"/>
    <col min="13566" max="13566" width="6.33203125" style="1" customWidth="1"/>
    <col min="13567" max="13567" width="9.5546875" style="1" customWidth="1"/>
    <col min="13568" max="13568" width="3.88671875" style="1" customWidth="1"/>
    <col min="13569" max="13580" width="10.88671875" style="1" customWidth="1"/>
    <col min="13581" max="13581" width="5.33203125" style="1" bestFit="1" customWidth="1"/>
    <col min="13582" max="13590" width="10.88671875" style="1" customWidth="1"/>
    <col min="13591" max="13591" width="2.5546875" style="1" customWidth="1"/>
    <col min="13592" max="13592" width="12" style="1" bestFit="1" customWidth="1"/>
    <col min="13593" max="13593" width="11.6640625" style="1" bestFit="1" customWidth="1"/>
    <col min="13594" max="13819" width="8.6640625" style="1"/>
    <col min="13820" max="13820" width="3.33203125" style="1" customWidth="1"/>
    <col min="13821" max="13821" width="4.6640625" style="1" customWidth="1"/>
    <col min="13822" max="13822" width="6.33203125" style="1" customWidth="1"/>
    <col min="13823" max="13823" width="9.5546875" style="1" customWidth="1"/>
    <col min="13824" max="13824" width="3.88671875" style="1" customWidth="1"/>
    <col min="13825" max="13836" width="10.88671875" style="1" customWidth="1"/>
    <col min="13837" max="13837" width="5.33203125" style="1" bestFit="1" customWidth="1"/>
    <col min="13838" max="13846" width="10.88671875" style="1" customWidth="1"/>
    <col min="13847" max="13847" width="2.5546875" style="1" customWidth="1"/>
    <col min="13848" max="13848" width="12" style="1" bestFit="1" customWidth="1"/>
    <col min="13849" max="13849" width="11.6640625" style="1" bestFit="1" customWidth="1"/>
    <col min="13850" max="14075" width="8.6640625" style="1"/>
    <col min="14076" max="14076" width="3.33203125" style="1" customWidth="1"/>
    <col min="14077" max="14077" width="4.6640625" style="1" customWidth="1"/>
    <col min="14078" max="14078" width="6.33203125" style="1" customWidth="1"/>
    <col min="14079" max="14079" width="9.5546875" style="1" customWidth="1"/>
    <col min="14080" max="14080" width="3.88671875" style="1" customWidth="1"/>
    <col min="14081" max="14092" width="10.88671875" style="1" customWidth="1"/>
    <col min="14093" max="14093" width="5.33203125" style="1" bestFit="1" customWidth="1"/>
    <col min="14094" max="14102" width="10.88671875" style="1" customWidth="1"/>
    <col min="14103" max="14103" width="2.5546875" style="1" customWidth="1"/>
    <col min="14104" max="14104" width="12" style="1" bestFit="1" customWidth="1"/>
    <col min="14105" max="14105" width="11.6640625" style="1" bestFit="1" customWidth="1"/>
    <col min="14106" max="14331" width="8.6640625" style="1"/>
    <col min="14332" max="14332" width="3.33203125" style="1" customWidth="1"/>
    <col min="14333" max="14333" width="4.6640625" style="1" customWidth="1"/>
    <col min="14334" max="14334" width="6.33203125" style="1" customWidth="1"/>
    <col min="14335" max="14335" width="9.5546875" style="1" customWidth="1"/>
    <col min="14336" max="14336" width="3.88671875" style="1" customWidth="1"/>
    <col min="14337" max="14348" width="10.88671875" style="1" customWidth="1"/>
    <col min="14349" max="14349" width="5.33203125" style="1" bestFit="1" customWidth="1"/>
    <col min="14350" max="14358" width="10.88671875" style="1" customWidth="1"/>
    <col min="14359" max="14359" width="2.5546875" style="1" customWidth="1"/>
    <col min="14360" max="14360" width="12" style="1" bestFit="1" customWidth="1"/>
    <col min="14361" max="14361" width="11.6640625" style="1" bestFit="1" customWidth="1"/>
    <col min="14362" max="14587" width="8.6640625" style="1"/>
    <col min="14588" max="14588" width="3.33203125" style="1" customWidth="1"/>
    <col min="14589" max="14589" width="4.6640625" style="1" customWidth="1"/>
    <col min="14590" max="14590" width="6.33203125" style="1" customWidth="1"/>
    <col min="14591" max="14591" width="9.5546875" style="1" customWidth="1"/>
    <col min="14592" max="14592" width="3.88671875" style="1" customWidth="1"/>
    <col min="14593" max="14604" width="10.88671875" style="1" customWidth="1"/>
    <col min="14605" max="14605" width="5.33203125" style="1" bestFit="1" customWidth="1"/>
    <col min="14606" max="14614" width="10.88671875" style="1" customWidth="1"/>
    <col min="14615" max="14615" width="2.5546875" style="1" customWidth="1"/>
    <col min="14616" max="14616" width="12" style="1" bestFit="1" customWidth="1"/>
    <col min="14617" max="14617" width="11.6640625" style="1" bestFit="1" customWidth="1"/>
    <col min="14618" max="14843" width="8.6640625" style="1"/>
    <col min="14844" max="14844" width="3.33203125" style="1" customWidth="1"/>
    <col min="14845" max="14845" width="4.6640625" style="1" customWidth="1"/>
    <col min="14846" max="14846" width="6.33203125" style="1" customWidth="1"/>
    <col min="14847" max="14847" width="9.5546875" style="1" customWidth="1"/>
    <col min="14848" max="14848" width="3.88671875" style="1" customWidth="1"/>
    <col min="14849" max="14860" width="10.88671875" style="1" customWidth="1"/>
    <col min="14861" max="14861" width="5.33203125" style="1" bestFit="1" customWidth="1"/>
    <col min="14862" max="14870" width="10.88671875" style="1" customWidth="1"/>
    <col min="14871" max="14871" width="2.5546875" style="1" customWidth="1"/>
    <col min="14872" max="14872" width="12" style="1" bestFit="1" customWidth="1"/>
    <col min="14873" max="14873" width="11.6640625" style="1" bestFit="1" customWidth="1"/>
    <col min="14874" max="15099" width="8.6640625" style="1"/>
    <col min="15100" max="15100" width="3.33203125" style="1" customWidth="1"/>
    <col min="15101" max="15101" width="4.6640625" style="1" customWidth="1"/>
    <col min="15102" max="15102" width="6.33203125" style="1" customWidth="1"/>
    <col min="15103" max="15103" width="9.5546875" style="1" customWidth="1"/>
    <col min="15104" max="15104" width="3.88671875" style="1" customWidth="1"/>
    <col min="15105" max="15116" width="10.88671875" style="1" customWidth="1"/>
    <col min="15117" max="15117" width="5.33203125" style="1" bestFit="1" customWidth="1"/>
    <col min="15118" max="15126" width="10.88671875" style="1" customWidth="1"/>
    <col min="15127" max="15127" width="2.5546875" style="1" customWidth="1"/>
    <col min="15128" max="15128" width="12" style="1" bestFit="1" customWidth="1"/>
    <col min="15129" max="15129" width="11.6640625" style="1" bestFit="1" customWidth="1"/>
    <col min="15130" max="15355" width="8.6640625" style="1"/>
    <col min="15356" max="15356" width="3.33203125" style="1" customWidth="1"/>
    <col min="15357" max="15357" width="4.6640625" style="1" customWidth="1"/>
    <col min="15358" max="15358" width="6.33203125" style="1" customWidth="1"/>
    <col min="15359" max="15359" width="9.5546875" style="1" customWidth="1"/>
    <col min="15360" max="15360" width="3.88671875" style="1" customWidth="1"/>
    <col min="15361" max="15372" width="10.88671875" style="1" customWidth="1"/>
    <col min="15373" max="15373" width="5.33203125" style="1" bestFit="1" customWidth="1"/>
    <col min="15374" max="15382" width="10.88671875" style="1" customWidth="1"/>
    <col min="15383" max="15383" width="2.5546875" style="1" customWidth="1"/>
    <col min="15384" max="15384" width="12" style="1" bestFit="1" customWidth="1"/>
    <col min="15385" max="15385" width="11.6640625" style="1" bestFit="1" customWidth="1"/>
    <col min="15386" max="15611" width="8.6640625" style="1"/>
    <col min="15612" max="15612" width="3.33203125" style="1" customWidth="1"/>
    <col min="15613" max="15613" width="4.6640625" style="1" customWidth="1"/>
    <col min="15614" max="15614" width="6.33203125" style="1" customWidth="1"/>
    <col min="15615" max="15615" width="9.5546875" style="1" customWidth="1"/>
    <col min="15616" max="15616" width="3.88671875" style="1" customWidth="1"/>
    <col min="15617" max="15628" width="10.88671875" style="1" customWidth="1"/>
    <col min="15629" max="15629" width="5.33203125" style="1" bestFit="1" customWidth="1"/>
    <col min="15630" max="15638" width="10.88671875" style="1" customWidth="1"/>
    <col min="15639" max="15639" width="2.5546875" style="1" customWidth="1"/>
    <col min="15640" max="15640" width="12" style="1" bestFit="1" customWidth="1"/>
    <col min="15641" max="15641" width="11.6640625" style="1" bestFit="1" customWidth="1"/>
    <col min="15642" max="15867" width="8.6640625" style="1"/>
    <col min="15868" max="15868" width="3.33203125" style="1" customWidth="1"/>
    <col min="15869" max="15869" width="4.6640625" style="1" customWidth="1"/>
    <col min="15870" max="15870" width="6.33203125" style="1" customWidth="1"/>
    <col min="15871" max="15871" width="9.5546875" style="1" customWidth="1"/>
    <col min="15872" max="15872" width="3.88671875" style="1" customWidth="1"/>
    <col min="15873" max="15884" width="10.88671875" style="1" customWidth="1"/>
    <col min="15885" max="15885" width="5.33203125" style="1" bestFit="1" customWidth="1"/>
    <col min="15886" max="15894" width="10.88671875" style="1" customWidth="1"/>
    <col min="15895" max="15895" width="2.5546875" style="1" customWidth="1"/>
    <col min="15896" max="15896" width="12" style="1" bestFit="1" customWidth="1"/>
    <col min="15897" max="15897" width="11.6640625" style="1" bestFit="1" customWidth="1"/>
    <col min="15898" max="16123" width="8.6640625" style="1"/>
    <col min="16124" max="16124" width="3.33203125" style="1" customWidth="1"/>
    <col min="16125" max="16125" width="4.6640625" style="1" customWidth="1"/>
    <col min="16126" max="16126" width="6.33203125" style="1" customWidth="1"/>
    <col min="16127" max="16127" width="9.5546875" style="1" customWidth="1"/>
    <col min="16128" max="16128" width="3.88671875" style="1" customWidth="1"/>
    <col min="16129" max="16140" width="10.88671875" style="1" customWidth="1"/>
    <col min="16141" max="16141" width="5.33203125" style="1" bestFit="1" customWidth="1"/>
    <col min="16142" max="16150" width="10.88671875" style="1" customWidth="1"/>
    <col min="16151" max="16151" width="2.5546875" style="1" customWidth="1"/>
    <col min="16152" max="16152" width="12" style="1" bestFit="1" customWidth="1"/>
    <col min="16153" max="16153" width="11.6640625" style="1" bestFit="1" customWidth="1"/>
    <col min="16154" max="16384" width="8.6640625" style="1"/>
  </cols>
  <sheetData>
    <row r="1" spans="1:28" ht="16.2" thickBot="1">
      <c r="F1"/>
      <c r="H1"/>
    </row>
    <row r="2" spans="1:28" ht="24.75" customHeight="1">
      <c r="B2" s="90"/>
      <c r="C2" s="91"/>
      <c r="D2" s="92"/>
      <c r="E2" s="92"/>
      <c r="F2" s="180" t="s">
        <v>52</v>
      </c>
      <c r="G2" s="181"/>
      <c r="H2" s="181"/>
      <c r="I2" s="181"/>
      <c r="J2" s="181"/>
      <c r="K2" s="182"/>
      <c r="L2" s="180" t="s">
        <v>51</v>
      </c>
      <c r="M2" s="183"/>
      <c r="N2" s="183"/>
      <c r="O2" s="183"/>
      <c r="P2" s="183"/>
      <c r="Q2" s="183"/>
      <c r="R2" s="183"/>
      <c r="S2" s="184"/>
      <c r="T2" s="175" t="s">
        <v>50</v>
      </c>
      <c r="U2" s="175"/>
      <c r="V2" s="175"/>
      <c r="W2" s="175"/>
      <c r="X2" s="175"/>
      <c r="Y2" s="175"/>
      <c r="Z2" s="175"/>
      <c r="AA2" s="176"/>
      <c r="AB2" s="89"/>
    </row>
    <row r="3" spans="1:28" ht="19.5" customHeight="1">
      <c r="B3" s="93" t="s">
        <v>49</v>
      </c>
      <c r="C3" s="94"/>
      <c r="D3" s="95"/>
      <c r="E3" s="96"/>
      <c r="F3" s="177" t="s">
        <v>43</v>
      </c>
      <c r="G3" s="178"/>
      <c r="H3" s="172" t="s">
        <v>44</v>
      </c>
      <c r="I3" s="173"/>
      <c r="J3" s="172" t="s">
        <v>48</v>
      </c>
      <c r="K3" s="174"/>
      <c r="L3" s="177" t="s">
        <v>43</v>
      </c>
      <c r="M3" s="178"/>
      <c r="N3" s="172" t="s">
        <v>44</v>
      </c>
      <c r="O3" s="172"/>
      <c r="P3" s="172" t="s">
        <v>46</v>
      </c>
      <c r="Q3" s="179"/>
      <c r="R3" s="172" t="s">
        <v>47</v>
      </c>
      <c r="S3" s="174"/>
      <c r="T3" s="172" t="s">
        <v>43</v>
      </c>
      <c r="U3" s="172"/>
      <c r="V3" s="172" t="s">
        <v>44</v>
      </c>
      <c r="W3" s="172"/>
      <c r="X3" s="172" t="s">
        <v>46</v>
      </c>
      <c r="Y3" s="173"/>
      <c r="Z3" s="172" t="s">
        <v>45</v>
      </c>
      <c r="AA3" s="174"/>
    </row>
    <row r="4" spans="1:28" s="9" customFormat="1" ht="16.5" customHeight="1">
      <c r="A4" s="88"/>
      <c r="B4" s="97"/>
      <c r="C4" s="98"/>
      <c r="D4" s="98"/>
      <c r="E4" s="98"/>
      <c r="F4" s="87" t="s">
        <v>39</v>
      </c>
      <c r="G4" s="85" t="s">
        <v>40</v>
      </c>
      <c r="H4" s="85" t="s">
        <v>39</v>
      </c>
      <c r="I4" s="84" t="s">
        <v>40</v>
      </c>
      <c r="J4" s="85" t="s">
        <v>39</v>
      </c>
      <c r="K4" s="82" t="s">
        <v>40</v>
      </c>
      <c r="L4" s="87" t="s">
        <v>39</v>
      </c>
      <c r="M4" s="85" t="s">
        <v>40</v>
      </c>
      <c r="N4" s="86" t="s">
        <v>42</v>
      </c>
      <c r="O4" s="86" t="s">
        <v>41</v>
      </c>
      <c r="P4" s="85" t="s">
        <v>39</v>
      </c>
      <c r="Q4" s="84" t="s">
        <v>40</v>
      </c>
      <c r="R4" s="83" t="s">
        <v>39</v>
      </c>
      <c r="S4" s="82" t="s">
        <v>40</v>
      </c>
      <c r="T4" s="85" t="s">
        <v>39</v>
      </c>
      <c r="U4" s="85" t="s">
        <v>40</v>
      </c>
      <c r="V4" s="86" t="s">
        <v>42</v>
      </c>
      <c r="W4" s="86" t="s">
        <v>41</v>
      </c>
      <c r="X4" s="85" t="s">
        <v>39</v>
      </c>
      <c r="Y4" s="84" t="s">
        <v>40</v>
      </c>
      <c r="Z4" s="83" t="s">
        <v>39</v>
      </c>
      <c r="AA4" s="82" t="s">
        <v>40</v>
      </c>
    </row>
    <row r="5" spans="1:28" ht="9.75" customHeight="1" thickBot="1">
      <c r="B5" s="151"/>
      <c r="C5" s="152"/>
      <c r="D5" s="152"/>
      <c r="E5" s="152"/>
      <c r="F5" s="153"/>
      <c r="G5" s="154"/>
      <c r="H5" s="154"/>
      <c r="I5" s="155"/>
      <c r="J5" s="154"/>
      <c r="K5" s="156"/>
      <c r="L5" s="153"/>
      <c r="M5" s="154"/>
      <c r="N5" s="157"/>
      <c r="O5" s="157"/>
      <c r="P5" s="154"/>
      <c r="Q5" s="155"/>
      <c r="R5" s="158"/>
      <c r="S5" s="156"/>
      <c r="T5" s="154"/>
      <c r="U5" s="154"/>
      <c r="V5" s="157"/>
      <c r="W5" s="157"/>
      <c r="X5" s="154"/>
      <c r="Y5" s="155"/>
      <c r="Z5" s="158"/>
      <c r="AA5" s="155"/>
    </row>
    <row r="6" spans="1:28" ht="18" hidden="1" customHeight="1" outlineLevel="1" thickBot="1">
      <c r="B6" s="159" t="s">
        <v>18</v>
      </c>
      <c r="C6" s="102"/>
      <c r="D6" s="103">
        <v>96</v>
      </c>
      <c r="E6" s="96"/>
      <c r="F6" s="51">
        <v>25339</v>
      </c>
      <c r="G6" s="72"/>
      <c r="H6" s="31">
        <v>233324</v>
      </c>
      <c r="I6" s="74"/>
      <c r="J6" s="31">
        <v>258663</v>
      </c>
      <c r="K6" s="71"/>
      <c r="L6" s="59">
        <v>104</v>
      </c>
      <c r="M6" s="73"/>
      <c r="N6" s="58">
        <v>1429</v>
      </c>
      <c r="O6" s="58">
        <v>2371</v>
      </c>
      <c r="P6" s="31">
        <f t="shared" ref="P6:P69" si="0">N6+O6</f>
        <v>3800</v>
      </c>
      <c r="Q6" s="75"/>
      <c r="R6" s="31">
        <f t="shared" ref="R6:R69" si="1">P6+L6</f>
        <v>3904</v>
      </c>
      <c r="S6" s="71"/>
      <c r="T6" s="31"/>
      <c r="U6" s="72"/>
      <c r="V6" s="31"/>
      <c r="W6" s="31"/>
      <c r="X6" s="31"/>
      <c r="Y6" s="75"/>
      <c r="Z6" s="31"/>
      <c r="AA6" s="75"/>
    </row>
    <row r="7" spans="1:28" ht="16.2" hidden="1" outlineLevel="1" thickBot="1">
      <c r="B7" s="160" t="s">
        <v>8</v>
      </c>
      <c r="C7" s="126"/>
      <c r="D7" s="143">
        <v>96</v>
      </c>
      <c r="E7" s="92"/>
      <c r="F7" s="57">
        <v>25339</v>
      </c>
      <c r="G7" s="144"/>
      <c r="H7" s="54">
        <v>233324</v>
      </c>
      <c r="I7" s="145"/>
      <c r="J7" s="54">
        <v>258663</v>
      </c>
      <c r="K7" s="146"/>
      <c r="L7" s="147">
        <v>93</v>
      </c>
      <c r="M7" s="148"/>
      <c r="N7" s="149">
        <v>1476</v>
      </c>
      <c r="O7" s="149">
        <v>2552</v>
      </c>
      <c r="P7" s="54">
        <f t="shared" si="0"/>
        <v>4028</v>
      </c>
      <c r="Q7" s="150"/>
      <c r="R7" s="54">
        <f t="shared" si="1"/>
        <v>4121</v>
      </c>
      <c r="S7" s="146"/>
      <c r="T7" s="54"/>
      <c r="U7" s="144"/>
      <c r="V7" s="54"/>
      <c r="W7" s="54"/>
      <c r="X7" s="54"/>
      <c r="Y7" s="150"/>
      <c r="Z7" s="54"/>
      <c r="AA7" s="150"/>
    </row>
    <row r="8" spans="1:28" ht="16.2" hidden="1" outlineLevel="1" thickBot="1">
      <c r="B8" s="159" t="s">
        <v>28</v>
      </c>
      <c r="C8" s="102"/>
      <c r="D8" s="103">
        <v>96</v>
      </c>
      <c r="E8" s="96"/>
      <c r="F8" s="51">
        <v>25339</v>
      </c>
      <c r="G8" s="72"/>
      <c r="H8" s="31">
        <v>233324</v>
      </c>
      <c r="I8" s="74"/>
      <c r="J8" s="31">
        <v>258663</v>
      </c>
      <c r="K8" s="71"/>
      <c r="L8" s="59">
        <v>89</v>
      </c>
      <c r="M8" s="73"/>
      <c r="N8" s="58">
        <v>1280</v>
      </c>
      <c r="O8" s="58">
        <v>2425</v>
      </c>
      <c r="P8" s="31">
        <f t="shared" si="0"/>
        <v>3705</v>
      </c>
      <c r="Q8" s="75"/>
      <c r="R8" s="31">
        <f t="shared" si="1"/>
        <v>3794</v>
      </c>
      <c r="S8" s="71"/>
      <c r="T8" s="31"/>
      <c r="U8" s="72"/>
      <c r="V8" s="31"/>
      <c r="W8" s="31"/>
      <c r="X8" s="31"/>
      <c r="Y8" s="75"/>
      <c r="Z8" s="31"/>
      <c r="AA8" s="75"/>
    </row>
    <row r="9" spans="1:28" ht="16.2" hidden="1" outlineLevel="1" thickBot="1">
      <c r="B9" s="159" t="s">
        <v>27</v>
      </c>
      <c r="C9" s="102"/>
      <c r="D9" s="103">
        <v>96</v>
      </c>
      <c r="E9" s="96"/>
      <c r="F9" s="51">
        <v>29019</v>
      </c>
      <c r="G9" s="72"/>
      <c r="H9" s="31">
        <v>246652</v>
      </c>
      <c r="I9" s="74"/>
      <c r="J9" s="31">
        <v>275671</v>
      </c>
      <c r="K9" s="71"/>
      <c r="L9" s="59">
        <v>115</v>
      </c>
      <c r="M9" s="32"/>
      <c r="N9" s="58">
        <v>1339</v>
      </c>
      <c r="O9" s="58">
        <v>2899</v>
      </c>
      <c r="P9" s="31">
        <f t="shared" si="0"/>
        <v>4238</v>
      </c>
      <c r="Q9" s="42"/>
      <c r="R9" s="31">
        <f t="shared" si="1"/>
        <v>4353</v>
      </c>
      <c r="S9" s="71"/>
      <c r="T9" s="58">
        <v>23519</v>
      </c>
      <c r="U9" s="72"/>
      <c r="V9" s="58">
        <v>135061</v>
      </c>
      <c r="W9" s="58">
        <v>69139</v>
      </c>
      <c r="X9" s="31">
        <f t="shared" ref="X9:X72" si="2">+V9+W9</f>
        <v>204200</v>
      </c>
      <c r="Y9" s="42"/>
      <c r="Z9" s="31">
        <f t="shared" ref="Z9:Z40" si="3">+X9+T9</f>
        <v>227719</v>
      </c>
      <c r="AA9" s="75"/>
    </row>
    <row r="10" spans="1:28" ht="16.2" hidden="1" outlineLevel="1" thickBot="1">
      <c r="B10" s="159" t="s">
        <v>26</v>
      </c>
      <c r="C10" s="102"/>
      <c r="D10" s="103">
        <v>96</v>
      </c>
      <c r="E10" s="96"/>
      <c r="F10" s="51">
        <v>26129</v>
      </c>
      <c r="G10" s="72"/>
      <c r="H10" s="31">
        <v>248752</v>
      </c>
      <c r="I10" s="74"/>
      <c r="J10" s="31">
        <v>274881</v>
      </c>
      <c r="K10" s="71"/>
      <c r="L10" s="59">
        <v>111</v>
      </c>
      <c r="M10" s="32"/>
      <c r="N10" s="58">
        <v>1409</v>
      </c>
      <c r="O10" s="58">
        <v>2916</v>
      </c>
      <c r="P10" s="31">
        <f t="shared" si="0"/>
        <v>4325</v>
      </c>
      <c r="Q10" s="42"/>
      <c r="R10" s="31">
        <f t="shared" si="1"/>
        <v>4436</v>
      </c>
      <c r="S10" s="71"/>
      <c r="T10" s="58">
        <v>22739</v>
      </c>
      <c r="U10" s="72"/>
      <c r="V10" s="58">
        <v>140521</v>
      </c>
      <c r="W10" s="58">
        <v>70703</v>
      </c>
      <c r="X10" s="31">
        <f t="shared" si="2"/>
        <v>211224</v>
      </c>
      <c r="Y10" s="42"/>
      <c r="Z10" s="31">
        <f t="shared" si="3"/>
        <v>233963</v>
      </c>
      <c r="AA10" s="75"/>
    </row>
    <row r="11" spans="1:28" ht="16.2" hidden="1" outlineLevel="1" thickBot="1">
      <c r="B11" s="159" t="s">
        <v>25</v>
      </c>
      <c r="C11" s="102"/>
      <c r="D11" s="103">
        <v>96</v>
      </c>
      <c r="E11" s="96"/>
      <c r="F11" s="51">
        <v>28841</v>
      </c>
      <c r="G11" s="72"/>
      <c r="H11" s="31">
        <v>271819</v>
      </c>
      <c r="I11" s="74"/>
      <c r="J11" s="31">
        <v>300660</v>
      </c>
      <c r="K11" s="71"/>
      <c r="L11" s="59">
        <v>107</v>
      </c>
      <c r="M11" s="32"/>
      <c r="N11" s="58">
        <v>1445</v>
      </c>
      <c r="O11" s="58">
        <v>3060</v>
      </c>
      <c r="P11" s="31">
        <f t="shared" si="0"/>
        <v>4505</v>
      </c>
      <c r="Q11" s="42"/>
      <c r="R11" s="31">
        <f t="shared" si="1"/>
        <v>4612</v>
      </c>
      <c r="S11" s="71"/>
      <c r="T11" s="58">
        <v>22316</v>
      </c>
      <c r="U11" s="72"/>
      <c r="V11" s="58">
        <v>144690</v>
      </c>
      <c r="W11" s="58">
        <v>73537</v>
      </c>
      <c r="X11" s="31">
        <f t="shared" si="2"/>
        <v>218227</v>
      </c>
      <c r="Y11" s="42"/>
      <c r="Z11" s="31">
        <f t="shared" si="3"/>
        <v>240543</v>
      </c>
      <c r="AA11" s="75"/>
    </row>
    <row r="12" spans="1:28" ht="16.2" hidden="1" outlineLevel="1" thickBot="1">
      <c r="B12" s="159" t="s">
        <v>24</v>
      </c>
      <c r="C12" s="102"/>
      <c r="D12" s="103">
        <v>96</v>
      </c>
      <c r="E12" s="96"/>
      <c r="F12" s="51">
        <v>30725</v>
      </c>
      <c r="G12" s="72"/>
      <c r="H12" s="31">
        <v>252472</v>
      </c>
      <c r="I12" s="74"/>
      <c r="J12" s="31">
        <v>283197</v>
      </c>
      <c r="K12" s="71"/>
      <c r="L12" s="59">
        <v>108</v>
      </c>
      <c r="M12" s="32"/>
      <c r="N12" s="58">
        <v>1442</v>
      </c>
      <c r="O12" s="58">
        <v>3063</v>
      </c>
      <c r="P12" s="31">
        <f t="shared" si="0"/>
        <v>4505</v>
      </c>
      <c r="Q12" s="42"/>
      <c r="R12" s="31">
        <f t="shared" si="1"/>
        <v>4613</v>
      </c>
      <c r="S12" s="71"/>
      <c r="T12" s="58">
        <v>21615</v>
      </c>
      <c r="U12" s="72"/>
      <c r="V12" s="58">
        <v>143823</v>
      </c>
      <c r="W12" s="58">
        <v>72620</v>
      </c>
      <c r="X12" s="31">
        <f t="shared" si="2"/>
        <v>216443</v>
      </c>
      <c r="Y12" s="42"/>
      <c r="Z12" s="31">
        <f t="shared" si="3"/>
        <v>238058</v>
      </c>
      <c r="AA12" s="75"/>
    </row>
    <row r="13" spans="1:28" ht="16.2" hidden="1" outlineLevel="1" thickBot="1">
      <c r="B13" s="159" t="s">
        <v>23</v>
      </c>
      <c r="C13" s="102"/>
      <c r="D13" s="103">
        <v>96</v>
      </c>
      <c r="E13" s="96"/>
      <c r="F13" s="51">
        <v>26618</v>
      </c>
      <c r="G13" s="72"/>
      <c r="H13" s="31">
        <v>258025</v>
      </c>
      <c r="I13" s="74"/>
      <c r="J13" s="31">
        <v>284643</v>
      </c>
      <c r="K13" s="71"/>
      <c r="L13" s="59">
        <v>118</v>
      </c>
      <c r="M13" s="32"/>
      <c r="N13" s="58">
        <v>1463</v>
      </c>
      <c r="O13" s="58">
        <v>2914</v>
      </c>
      <c r="P13" s="31">
        <f t="shared" si="0"/>
        <v>4377</v>
      </c>
      <c r="Q13" s="42"/>
      <c r="R13" s="31">
        <f t="shared" si="1"/>
        <v>4495</v>
      </c>
      <c r="S13" s="71"/>
      <c r="T13" s="58">
        <v>22403</v>
      </c>
      <c r="U13" s="72"/>
      <c r="V13" s="58">
        <v>146233</v>
      </c>
      <c r="W13" s="58">
        <v>68091</v>
      </c>
      <c r="X13" s="31">
        <f t="shared" si="2"/>
        <v>214324</v>
      </c>
      <c r="Y13" s="42"/>
      <c r="Z13" s="31">
        <f t="shared" si="3"/>
        <v>236727</v>
      </c>
      <c r="AA13" s="75"/>
    </row>
    <row r="14" spans="1:28" ht="16.2" hidden="1" outlineLevel="1" thickBot="1">
      <c r="B14" s="159" t="s">
        <v>22</v>
      </c>
      <c r="C14" s="102"/>
      <c r="D14" s="103">
        <v>96</v>
      </c>
      <c r="E14" s="96"/>
      <c r="F14" s="51">
        <v>31114</v>
      </c>
      <c r="G14" s="72"/>
      <c r="H14" s="31">
        <v>249565</v>
      </c>
      <c r="I14" s="74"/>
      <c r="J14" s="31">
        <v>280679</v>
      </c>
      <c r="K14" s="71"/>
      <c r="L14" s="59">
        <v>115</v>
      </c>
      <c r="M14" s="32"/>
      <c r="N14" s="58">
        <v>1373</v>
      </c>
      <c r="O14" s="58">
        <v>3007</v>
      </c>
      <c r="P14" s="31">
        <f t="shared" si="0"/>
        <v>4380</v>
      </c>
      <c r="Q14" s="42"/>
      <c r="R14" s="31">
        <f t="shared" si="1"/>
        <v>4495</v>
      </c>
      <c r="S14" s="71"/>
      <c r="T14" s="58">
        <v>21962</v>
      </c>
      <c r="U14" s="72"/>
      <c r="V14" s="58">
        <v>137812</v>
      </c>
      <c r="W14" s="58">
        <v>68052</v>
      </c>
      <c r="X14" s="31">
        <f t="shared" si="2"/>
        <v>205864</v>
      </c>
      <c r="Y14" s="42"/>
      <c r="Z14" s="31">
        <f t="shared" si="3"/>
        <v>227826</v>
      </c>
      <c r="AA14" s="75"/>
    </row>
    <row r="15" spans="1:28" ht="16.2" hidden="1" outlineLevel="1" thickBot="1">
      <c r="B15" s="159" t="s">
        <v>21</v>
      </c>
      <c r="C15" s="102"/>
      <c r="D15" s="103">
        <v>97</v>
      </c>
      <c r="E15" s="96"/>
      <c r="F15" s="51">
        <v>35085</v>
      </c>
      <c r="G15" s="72"/>
      <c r="H15" s="31">
        <v>238015</v>
      </c>
      <c r="I15" s="74"/>
      <c r="J15" s="31">
        <v>273100</v>
      </c>
      <c r="K15" s="71"/>
      <c r="L15" s="59">
        <v>129</v>
      </c>
      <c r="M15" s="32"/>
      <c r="N15" s="58">
        <v>1231</v>
      </c>
      <c r="O15" s="58">
        <v>3023</v>
      </c>
      <c r="P15" s="31">
        <f t="shared" si="0"/>
        <v>4254</v>
      </c>
      <c r="Q15" s="42"/>
      <c r="R15" s="31">
        <f t="shared" si="1"/>
        <v>4383</v>
      </c>
      <c r="S15" s="71"/>
      <c r="T15" s="58">
        <v>24122</v>
      </c>
      <c r="U15" s="72"/>
      <c r="V15" s="58">
        <v>124044</v>
      </c>
      <c r="W15" s="58">
        <v>69671</v>
      </c>
      <c r="X15" s="31">
        <f t="shared" si="2"/>
        <v>193715</v>
      </c>
      <c r="Y15" s="42"/>
      <c r="Z15" s="31">
        <f t="shared" si="3"/>
        <v>217837</v>
      </c>
      <c r="AA15" s="75"/>
    </row>
    <row r="16" spans="1:28" ht="16.2" hidden="1" outlineLevel="1" thickBot="1">
      <c r="B16" s="159" t="s">
        <v>20</v>
      </c>
      <c r="C16" s="102"/>
      <c r="D16" s="103">
        <v>97</v>
      </c>
      <c r="E16" s="96"/>
      <c r="F16" s="51">
        <v>29164</v>
      </c>
      <c r="G16" s="72"/>
      <c r="H16" s="31">
        <v>249835</v>
      </c>
      <c r="I16" s="74"/>
      <c r="J16" s="31">
        <v>278999</v>
      </c>
      <c r="K16" s="71"/>
      <c r="L16" s="59">
        <v>111</v>
      </c>
      <c r="M16" s="32"/>
      <c r="N16" s="58">
        <v>1326</v>
      </c>
      <c r="O16" s="58">
        <v>2876</v>
      </c>
      <c r="P16" s="31">
        <f t="shared" si="0"/>
        <v>4202</v>
      </c>
      <c r="Q16" s="42"/>
      <c r="R16" s="31">
        <f t="shared" si="1"/>
        <v>4313</v>
      </c>
      <c r="S16" s="71"/>
      <c r="T16" s="58">
        <v>20954</v>
      </c>
      <c r="U16" s="72"/>
      <c r="V16" s="58">
        <v>132728</v>
      </c>
      <c r="W16" s="58">
        <v>65597</v>
      </c>
      <c r="X16" s="31">
        <f t="shared" si="2"/>
        <v>198325</v>
      </c>
      <c r="Y16" s="42"/>
      <c r="Z16" s="31">
        <f t="shared" si="3"/>
        <v>219279</v>
      </c>
      <c r="AA16" s="75"/>
    </row>
    <row r="17" spans="2:27" ht="16.2" hidden="1" outlineLevel="1" thickBot="1">
      <c r="B17" s="159" t="s">
        <v>19</v>
      </c>
      <c r="C17" s="102"/>
      <c r="D17" s="103">
        <v>97</v>
      </c>
      <c r="E17" s="96"/>
      <c r="F17" s="51">
        <v>31602</v>
      </c>
      <c r="G17" s="32">
        <v>344314</v>
      </c>
      <c r="H17" s="31">
        <v>246421</v>
      </c>
      <c r="I17" s="42">
        <v>2961528</v>
      </c>
      <c r="J17" s="31">
        <v>278023</v>
      </c>
      <c r="K17" s="41">
        <v>3305842</v>
      </c>
      <c r="L17" s="59">
        <v>121</v>
      </c>
      <c r="M17" s="32">
        <v>1321</v>
      </c>
      <c r="N17" s="58">
        <v>1427</v>
      </c>
      <c r="O17" s="58">
        <v>2940</v>
      </c>
      <c r="P17" s="31">
        <f t="shared" si="0"/>
        <v>4367</v>
      </c>
      <c r="Q17" s="42">
        <f t="shared" ref="Q17:Q80" si="4">SUM(P6:P17)</f>
        <v>50686</v>
      </c>
      <c r="R17" s="31">
        <f t="shared" si="1"/>
        <v>4488</v>
      </c>
      <c r="S17" s="41">
        <f t="shared" ref="S17:S80" si="5">SUM(R6:R17)</f>
        <v>52007</v>
      </c>
      <c r="T17" s="58">
        <v>22921</v>
      </c>
      <c r="U17" s="32"/>
      <c r="V17" s="58">
        <v>143044</v>
      </c>
      <c r="W17" s="58">
        <v>70461</v>
      </c>
      <c r="X17" s="31">
        <f t="shared" si="2"/>
        <v>213505</v>
      </c>
      <c r="Y17" s="42"/>
      <c r="Z17" s="31">
        <f t="shared" si="3"/>
        <v>236426</v>
      </c>
      <c r="AA17" s="42"/>
    </row>
    <row r="18" spans="2:27" ht="16.2" hidden="1" outlineLevel="1" thickBot="1">
      <c r="B18" s="161" t="s">
        <v>18</v>
      </c>
      <c r="C18" s="105"/>
      <c r="D18" s="106">
        <v>97</v>
      </c>
      <c r="E18" s="107"/>
      <c r="F18" s="52">
        <v>31215</v>
      </c>
      <c r="G18" s="47">
        <v>350190</v>
      </c>
      <c r="H18" s="45">
        <v>242973</v>
      </c>
      <c r="I18" s="46">
        <v>2971177</v>
      </c>
      <c r="J18" s="45">
        <v>274188</v>
      </c>
      <c r="K18" s="44">
        <v>3321367</v>
      </c>
      <c r="L18" s="70">
        <v>119</v>
      </c>
      <c r="M18" s="47">
        <v>1336</v>
      </c>
      <c r="N18" s="63">
        <v>1389</v>
      </c>
      <c r="O18" s="63">
        <v>2985</v>
      </c>
      <c r="P18" s="45">
        <f t="shared" si="0"/>
        <v>4374</v>
      </c>
      <c r="Q18" s="46">
        <f t="shared" si="4"/>
        <v>51260</v>
      </c>
      <c r="R18" s="45">
        <f t="shared" si="1"/>
        <v>4493</v>
      </c>
      <c r="S18" s="44">
        <f t="shared" si="5"/>
        <v>52596</v>
      </c>
      <c r="T18" s="63">
        <v>22650</v>
      </c>
      <c r="U18" s="47"/>
      <c r="V18" s="63">
        <v>137958</v>
      </c>
      <c r="W18" s="63">
        <v>70359</v>
      </c>
      <c r="X18" s="45">
        <f t="shared" si="2"/>
        <v>208317</v>
      </c>
      <c r="Y18" s="46"/>
      <c r="Z18" s="45">
        <f t="shared" si="3"/>
        <v>230967</v>
      </c>
      <c r="AA18" s="46"/>
    </row>
    <row r="19" spans="2:27" ht="16.2" hidden="1" outlineLevel="1" thickBot="1">
      <c r="B19" s="159" t="s">
        <v>8</v>
      </c>
      <c r="C19" s="102"/>
      <c r="D19" s="103">
        <v>97</v>
      </c>
      <c r="E19" s="96"/>
      <c r="F19" s="51">
        <v>27900</v>
      </c>
      <c r="G19" s="32">
        <v>352751</v>
      </c>
      <c r="H19" s="31">
        <v>226040</v>
      </c>
      <c r="I19" s="42">
        <v>2963893</v>
      </c>
      <c r="J19" s="31">
        <v>253940</v>
      </c>
      <c r="K19" s="41">
        <v>3316644</v>
      </c>
      <c r="L19" s="59">
        <v>131</v>
      </c>
      <c r="M19" s="32">
        <v>1374</v>
      </c>
      <c r="N19" s="58">
        <v>1405</v>
      </c>
      <c r="O19" s="58">
        <v>2863</v>
      </c>
      <c r="P19" s="31">
        <f t="shared" si="0"/>
        <v>4268</v>
      </c>
      <c r="Q19" s="42">
        <f t="shared" si="4"/>
        <v>51500</v>
      </c>
      <c r="R19" s="31">
        <f t="shared" si="1"/>
        <v>4399</v>
      </c>
      <c r="S19" s="41">
        <f t="shared" si="5"/>
        <v>52874</v>
      </c>
      <c r="T19" s="58">
        <v>24367</v>
      </c>
      <c r="U19" s="18"/>
      <c r="V19" s="58">
        <v>139779</v>
      </c>
      <c r="W19" s="58">
        <v>68931</v>
      </c>
      <c r="X19" s="31">
        <f t="shared" si="2"/>
        <v>208710</v>
      </c>
      <c r="Y19" s="42"/>
      <c r="Z19" s="31">
        <f t="shared" si="3"/>
        <v>233077</v>
      </c>
      <c r="AA19" s="42"/>
    </row>
    <row r="20" spans="2:27" ht="16.2" hidden="1" outlineLevel="1" thickBot="1">
      <c r="B20" s="159" t="s">
        <v>28</v>
      </c>
      <c r="C20" s="102"/>
      <c r="D20" s="103">
        <v>97</v>
      </c>
      <c r="E20" s="96"/>
      <c r="F20" s="51">
        <v>26447</v>
      </c>
      <c r="G20" s="32">
        <v>353859</v>
      </c>
      <c r="H20" s="31">
        <v>263210</v>
      </c>
      <c r="I20" s="42">
        <v>2993779</v>
      </c>
      <c r="J20" s="31">
        <v>289657</v>
      </c>
      <c r="K20" s="41">
        <v>3347638</v>
      </c>
      <c r="L20" s="59">
        <v>126</v>
      </c>
      <c r="M20" s="32">
        <v>1411</v>
      </c>
      <c r="N20" s="58">
        <v>1423</v>
      </c>
      <c r="O20" s="58">
        <v>2881</v>
      </c>
      <c r="P20" s="31">
        <f t="shared" si="0"/>
        <v>4304</v>
      </c>
      <c r="Q20" s="42">
        <f t="shared" si="4"/>
        <v>52099</v>
      </c>
      <c r="R20" s="31">
        <f t="shared" si="1"/>
        <v>4430</v>
      </c>
      <c r="S20" s="41">
        <f t="shared" si="5"/>
        <v>53510</v>
      </c>
      <c r="T20" s="58">
        <v>23654</v>
      </c>
      <c r="U20" s="32">
        <f t="shared" ref="U20:U83" si="6">SUM(T9:T20)</f>
        <v>273222</v>
      </c>
      <c r="V20" s="58">
        <v>141887</v>
      </c>
      <c r="W20" s="58">
        <v>68417</v>
      </c>
      <c r="X20" s="31">
        <f t="shared" si="2"/>
        <v>210304</v>
      </c>
      <c r="Y20" s="42">
        <f t="shared" ref="Y20:Y83" si="7">SUM(X9:X20)</f>
        <v>2503158</v>
      </c>
      <c r="Z20" s="31">
        <f t="shared" si="3"/>
        <v>233958</v>
      </c>
      <c r="AA20" s="42">
        <f t="shared" ref="AA20:AA83" si="8">SUM(Z9:Z20)</f>
        <v>2776380</v>
      </c>
    </row>
    <row r="21" spans="2:27" ht="16.2" hidden="1" outlineLevel="1" thickBot="1">
      <c r="B21" s="159" t="s">
        <v>27</v>
      </c>
      <c r="C21" s="102"/>
      <c r="D21" s="103">
        <v>97</v>
      </c>
      <c r="E21" s="96"/>
      <c r="F21" s="51">
        <v>34008</v>
      </c>
      <c r="G21" s="32">
        <v>358848</v>
      </c>
      <c r="H21" s="31">
        <v>252665</v>
      </c>
      <c r="I21" s="42">
        <v>2999792</v>
      </c>
      <c r="J21" s="31">
        <v>286673</v>
      </c>
      <c r="K21" s="41">
        <v>3358640</v>
      </c>
      <c r="L21" s="59">
        <v>137</v>
      </c>
      <c r="M21" s="32">
        <v>1433</v>
      </c>
      <c r="N21" s="58">
        <v>1539</v>
      </c>
      <c r="O21" s="58">
        <v>3173</v>
      </c>
      <c r="P21" s="31">
        <f t="shared" si="0"/>
        <v>4712</v>
      </c>
      <c r="Q21" s="42">
        <f t="shared" si="4"/>
        <v>52573</v>
      </c>
      <c r="R21" s="31">
        <f t="shared" si="1"/>
        <v>4849</v>
      </c>
      <c r="S21" s="41">
        <f t="shared" si="5"/>
        <v>54006</v>
      </c>
      <c r="T21" s="58">
        <v>25662</v>
      </c>
      <c r="U21" s="32">
        <f t="shared" si="6"/>
        <v>275365</v>
      </c>
      <c r="V21" s="58">
        <v>154599</v>
      </c>
      <c r="W21" s="58">
        <v>71614</v>
      </c>
      <c r="X21" s="31">
        <f t="shared" si="2"/>
        <v>226213</v>
      </c>
      <c r="Y21" s="42">
        <f t="shared" si="7"/>
        <v>2525171</v>
      </c>
      <c r="Z21" s="31">
        <f t="shared" si="3"/>
        <v>251875</v>
      </c>
      <c r="AA21" s="42">
        <f t="shared" si="8"/>
        <v>2800536</v>
      </c>
    </row>
    <row r="22" spans="2:27" ht="16.2" hidden="1" outlineLevel="1" thickBot="1">
      <c r="B22" s="159" t="s">
        <v>26</v>
      </c>
      <c r="C22" s="102"/>
      <c r="D22" s="103">
        <v>97</v>
      </c>
      <c r="E22" s="96"/>
      <c r="F22" s="51">
        <v>27741</v>
      </c>
      <c r="G22" s="32">
        <v>360460</v>
      </c>
      <c r="H22" s="31">
        <v>291575</v>
      </c>
      <c r="I22" s="42">
        <v>3042615</v>
      </c>
      <c r="J22" s="31">
        <v>319316</v>
      </c>
      <c r="K22" s="41">
        <v>3403075</v>
      </c>
      <c r="L22" s="59">
        <v>131</v>
      </c>
      <c r="M22" s="32">
        <v>1453</v>
      </c>
      <c r="N22" s="58">
        <v>1439</v>
      </c>
      <c r="O22" s="58">
        <v>3231</v>
      </c>
      <c r="P22" s="31">
        <f t="shared" si="0"/>
        <v>4670</v>
      </c>
      <c r="Q22" s="42">
        <f t="shared" si="4"/>
        <v>52918</v>
      </c>
      <c r="R22" s="31">
        <f t="shared" si="1"/>
        <v>4801</v>
      </c>
      <c r="S22" s="41">
        <f t="shared" si="5"/>
        <v>54371</v>
      </c>
      <c r="T22" s="58">
        <v>24997</v>
      </c>
      <c r="U22" s="32">
        <f t="shared" si="6"/>
        <v>277623</v>
      </c>
      <c r="V22" s="58">
        <v>143471</v>
      </c>
      <c r="W22" s="58">
        <v>75358</v>
      </c>
      <c r="X22" s="31">
        <f t="shared" si="2"/>
        <v>218829</v>
      </c>
      <c r="Y22" s="42">
        <f t="shared" si="7"/>
        <v>2532776</v>
      </c>
      <c r="Z22" s="31">
        <f t="shared" si="3"/>
        <v>243826</v>
      </c>
      <c r="AA22" s="42">
        <f t="shared" si="8"/>
        <v>2810399</v>
      </c>
    </row>
    <row r="23" spans="2:27" ht="16.2" hidden="1" outlineLevel="1" thickBot="1">
      <c r="B23" s="159" t="s">
        <v>25</v>
      </c>
      <c r="C23" s="102"/>
      <c r="D23" s="103">
        <v>97</v>
      </c>
      <c r="E23" s="96"/>
      <c r="F23" s="51">
        <v>29372</v>
      </c>
      <c r="G23" s="32">
        <v>360991</v>
      </c>
      <c r="H23" s="31">
        <v>243551</v>
      </c>
      <c r="I23" s="42">
        <v>3014347</v>
      </c>
      <c r="J23" s="31">
        <v>272923</v>
      </c>
      <c r="K23" s="41">
        <v>3375338</v>
      </c>
      <c r="L23" s="59">
        <v>125</v>
      </c>
      <c r="M23" s="32">
        <v>1471</v>
      </c>
      <c r="N23" s="58">
        <v>1403</v>
      </c>
      <c r="O23" s="58">
        <v>3248</v>
      </c>
      <c r="P23" s="31">
        <f t="shared" si="0"/>
        <v>4651</v>
      </c>
      <c r="Q23" s="42">
        <f t="shared" si="4"/>
        <v>53064</v>
      </c>
      <c r="R23" s="31">
        <f t="shared" si="1"/>
        <v>4776</v>
      </c>
      <c r="S23" s="41">
        <f t="shared" si="5"/>
        <v>54535</v>
      </c>
      <c r="T23" s="58">
        <v>23444</v>
      </c>
      <c r="U23" s="32">
        <f t="shared" si="6"/>
        <v>278751</v>
      </c>
      <c r="V23" s="58">
        <v>139553</v>
      </c>
      <c r="W23" s="58">
        <v>74468</v>
      </c>
      <c r="X23" s="31">
        <f t="shared" si="2"/>
        <v>214021</v>
      </c>
      <c r="Y23" s="42">
        <f t="shared" si="7"/>
        <v>2528570</v>
      </c>
      <c r="Z23" s="31">
        <f t="shared" si="3"/>
        <v>237465</v>
      </c>
      <c r="AA23" s="42">
        <f t="shared" si="8"/>
        <v>2807321</v>
      </c>
    </row>
    <row r="24" spans="2:27" ht="16.2" hidden="1" outlineLevel="1" thickBot="1">
      <c r="B24" s="159" t="s">
        <v>24</v>
      </c>
      <c r="C24" s="102"/>
      <c r="D24" s="103">
        <v>97</v>
      </c>
      <c r="E24" s="96"/>
      <c r="F24" s="51">
        <v>33223</v>
      </c>
      <c r="G24" s="32">
        <v>363489</v>
      </c>
      <c r="H24" s="31">
        <v>272383</v>
      </c>
      <c r="I24" s="42">
        <v>3034258</v>
      </c>
      <c r="J24" s="31">
        <v>305606</v>
      </c>
      <c r="K24" s="41">
        <v>3397747</v>
      </c>
      <c r="L24" s="59">
        <v>130</v>
      </c>
      <c r="M24" s="32">
        <v>1493</v>
      </c>
      <c r="N24" s="58">
        <v>1457</v>
      </c>
      <c r="O24" s="58">
        <v>3374</v>
      </c>
      <c r="P24" s="31">
        <f t="shared" si="0"/>
        <v>4831</v>
      </c>
      <c r="Q24" s="42">
        <f t="shared" si="4"/>
        <v>53390</v>
      </c>
      <c r="R24" s="31">
        <f t="shared" si="1"/>
        <v>4961</v>
      </c>
      <c r="S24" s="41">
        <f t="shared" si="5"/>
        <v>54883</v>
      </c>
      <c r="T24" s="58">
        <v>24461</v>
      </c>
      <c r="U24" s="32">
        <f t="shared" si="6"/>
        <v>281597</v>
      </c>
      <c r="V24" s="58">
        <v>145230</v>
      </c>
      <c r="W24" s="58">
        <v>74671</v>
      </c>
      <c r="X24" s="31">
        <f t="shared" si="2"/>
        <v>219901</v>
      </c>
      <c r="Y24" s="42">
        <f t="shared" si="7"/>
        <v>2532028</v>
      </c>
      <c r="Z24" s="31">
        <f t="shared" si="3"/>
        <v>244362</v>
      </c>
      <c r="AA24" s="42">
        <f t="shared" si="8"/>
        <v>2813625</v>
      </c>
    </row>
    <row r="25" spans="2:27" ht="16.2" hidden="1" outlineLevel="1" thickBot="1">
      <c r="B25" s="159" t="s">
        <v>23</v>
      </c>
      <c r="C25" s="102"/>
      <c r="D25" s="103">
        <v>97</v>
      </c>
      <c r="E25" s="96"/>
      <c r="F25" s="51">
        <v>29561</v>
      </c>
      <c r="G25" s="32">
        <v>366432</v>
      </c>
      <c r="H25" s="31">
        <v>261088</v>
      </c>
      <c r="I25" s="42">
        <v>3037321</v>
      </c>
      <c r="J25" s="31">
        <v>290649</v>
      </c>
      <c r="K25" s="41">
        <v>3403753</v>
      </c>
      <c r="L25" s="59">
        <v>126</v>
      </c>
      <c r="M25" s="32">
        <v>1501</v>
      </c>
      <c r="N25" s="58">
        <v>1471</v>
      </c>
      <c r="O25" s="58">
        <v>3131</v>
      </c>
      <c r="P25" s="31">
        <f t="shared" si="0"/>
        <v>4602</v>
      </c>
      <c r="Q25" s="42">
        <f t="shared" si="4"/>
        <v>53615</v>
      </c>
      <c r="R25" s="31">
        <f t="shared" si="1"/>
        <v>4728</v>
      </c>
      <c r="S25" s="41">
        <f t="shared" si="5"/>
        <v>55116</v>
      </c>
      <c r="T25" s="58">
        <v>23665</v>
      </c>
      <c r="U25" s="32">
        <f t="shared" si="6"/>
        <v>282859</v>
      </c>
      <c r="V25" s="58">
        <v>147277</v>
      </c>
      <c r="W25" s="58">
        <v>67938</v>
      </c>
      <c r="X25" s="31">
        <f t="shared" si="2"/>
        <v>215215</v>
      </c>
      <c r="Y25" s="42">
        <f t="shared" si="7"/>
        <v>2532919</v>
      </c>
      <c r="Z25" s="31">
        <f t="shared" si="3"/>
        <v>238880</v>
      </c>
      <c r="AA25" s="42">
        <f t="shared" si="8"/>
        <v>2815778</v>
      </c>
    </row>
    <row r="26" spans="2:27" ht="16.2" hidden="1" outlineLevel="1" thickBot="1">
      <c r="B26" s="159" t="s">
        <v>22</v>
      </c>
      <c r="C26" s="102"/>
      <c r="D26" s="103">
        <v>97</v>
      </c>
      <c r="E26" s="96"/>
      <c r="F26" s="51">
        <v>32969</v>
      </c>
      <c r="G26" s="32">
        <v>368287</v>
      </c>
      <c r="H26" s="31">
        <v>253999</v>
      </c>
      <c r="I26" s="42">
        <v>3041755</v>
      </c>
      <c r="J26" s="31">
        <v>286968</v>
      </c>
      <c r="K26" s="41">
        <v>3410042</v>
      </c>
      <c r="L26" s="59">
        <v>130</v>
      </c>
      <c r="M26" s="32">
        <v>1516</v>
      </c>
      <c r="N26" s="58">
        <v>1300</v>
      </c>
      <c r="O26" s="58">
        <v>3238</v>
      </c>
      <c r="P26" s="31">
        <f t="shared" si="0"/>
        <v>4538</v>
      </c>
      <c r="Q26" s="42">
        <f t="shared" si="4"/>
        <v>53773</v>
      </c>
      <c r="R26" s="31">
        <f t="shared" si="1"/>
        <v>4668</v>
      </c>
      <c r="S26" s="41">
        <f t="shared" si="5"/>
        <v>55289</v>
      </c>
      <c r="T26" s="58">
        <v>24381</v>
      </c>
      <c r="U26" s="32">
        <f t="shared" si="6"/>
        <v>285278</v>
      </c>
      <c r="V26" s="58">
        <v>130054</v>
      </c>
      <c r="W26" s="58">
        <v>72651</v>
      </c>
      <c r="X26" s="31">
        <f t="shared" si="2"/>
        <v>202705</v>
      </c>
      <c r="Y26" s="42">
        <f t="shared" si="7"/>
        <v>2529760</v>
      </c>
      <c r="Z26" s="31">
        <f t="shared" si="3"/>
        <v>227086</v>
      </c>
      <c r="AA26" s="42">
        <f t="shared" si="8"/>
        <v>2815038</v>
      </c>
    </row>
    <row r="27" spans="2:27" ht="16.2" hidden="1" outlineLevel="1" thickBot="1">
      <c r="B27" s="159" t="s">
        <v>21</v>
      </c>
      <c r="C27" s="102"/>
      <c r="D27" s="103">
        <v>98</v>
      </c>
      <c r="E27" s="96"/>
      <c r="F27" s="51">
        <v>35611</v>
      </c>
      <c r="G27" s="32">
        <v>368813</v>
      </c>
      <c r="H27" s="31">
        <v>257742</v>
      </c>
      <c r="I27" s="42">
        <v>3061482</v>
      </c>
      <c r="J27" s="31">
        <v>293353</v>
      </c>
      <c r="K27" s="41">
        <v>3430295</v>
      </c>
      <c r="L27" s="59">
        <v>133</v>
      </c>
      <c r="M27" s="32">
        <v>1520</v>
      </c>
      <c r="N27" s="58">
        <v>1090</v>
      </c>
      <c r="O27" s="58">
        <v>2917</v>
      </c>
      <c r="P27" s="31">
        <f t="shared" si="0"/>
        <v>4007</v>
      </c>
      <c r="Q27" s="42">
        <f t="shared" si="4"/>
        <v>53526</v>
      </c>
      <c r="R27" s="31">
        <f t="shared" si="1"/>
        <v>4140</v>
      </c>
      <c r="S27" s="41">
        <f t="shared" si="5"/>
        <v>55046</v>
      </c>
      <c r="T27" s="58">
        <v>24893</v>
      </c>
      <c r="U27" s="32">
        <f t="shared" si="6"/>
        <v>286049</v>
      </c>
      <c r="V27" s="58">
        <v>108234</v>
      </c>
      <c r="W27" s="58">
        <v>63026</v>
      </c>
      <c r="X27" s="31">
        <f t="shared" si="2"/>
        <v>171260</v>
      </c>
      <c r="Y27" s="42">
        <f t="shared" si="7"/>
        <v>2507305</v>
      </c>
      <c r="Z27" s="31">
        <f t="shared" si="3"/>
        <v>196153</v>
      </c>
      <c r="AA27" s="42">
        <f t="shared" si="8"/>
        <v>2793354</v>
      </c>
    </row>
    <row r="28" spans="2:27" ht="16.2" hidden="1" outlineLevel="1" thickBot="1">
      <c r="B28" s="159" t="s">
        <v>20</v>
      </c>
      <c r="C28" s="102"/>
      <c r="D28" s="103">
        <v>98</v>
      </c>
      <c r="E28" s="96"/>
      <c r="F28" s="51">
        <v>29851</v>
      </c>
      <c r="G28" s="32">
        <v>369500</v>
      </c>
      <c r="H28" s="31">
        <v>274533</v>
      </c>
      <c r="I28" s="42">
        <v>3086180</v>
      </c>
      <c r="J28" s="31">
        <v>304384</v>
      </c>
      <c r="K28" s="41">
        <v>3455680</v>
      </c>
      <c r="L28" s="59">
        <v>123</v>
      </c>
      <c r="M28" s="32">
        <v>1532</v>
      </c>
      <c r="N28" s="58">
        <v>1327</v>
      </c>
      <c r="O28" s="58">
        <v>3032</v>
      </c>
      <c r="P28" s="31">
        <f t="shared" si="0"/>
        <v>4359</v>
      </c>
      <c r="Q28" s="42">
        <f t="shared" si="4"/>
        <v>53683</v>
      </c>
      <c r="R28" s="31">
        <f t="shared" si="1"/>
        <v>4482</v>
      </c>
      <c r="S28" s="41">
        <f t="shared" si="5"/>
        <v>55215</v>
      </c>
      <c r="T28" s="58">
        <v>23523</v>
      </c>
      <c r="U28" s="32">
        <f t="shared" si="6"/>
        <v>288618</v>
      </c>
      <c r="V28" s="58">
        <v>133246</v>
      </c>
      <c r="W28" s="58">
        <v>65307</v>
      </c>
      <c r="X28" s="31">
        <f t="shared" si="2"/>
        <v>198553</v>
      </c>
      <c r="Y28" s="42">
        <f t="shared" si="7"/>
        <v>2507533</v>
      </c>
      <c r="Z28" s="31">
        <f t="shared" si="3"/>
        <v>222076</v>
      </c>
      <c r="AA28" s="42">
        <f t="shared" si="8"/>
        <v>2796151</v>
      </c>
    </row>
    <row r="29" spans="2:27" ht="16.2" hidden="1" outlineLevel="1" thickBot="1">
      <c r="B29" s="159" t="s">
        <v>19</v>
      </c>
      <c r="C29" s="102"/>
      <c r="D29" s="103">
        <v>98</v>
      </c>
      <c r="E29" s="96"/>
      <c r="F29" s="51">
        <v>34988</v>
      </c>
      <c r="G29" s="32">
        <v>372886</v>
      </c>
      <c r="H29" s="31">
        <v>283445</v>
      </c>
      <c r="I29" s="42">
        <v>3123204</v>
      </c>
      <c r="J29" s="31">
        <v>318433</v>
      </c>
      <c r="K29" s="41">
        <v>3496090</v>
      </c>
      <c r="L29" s="59">
        <v>127</v>
      </c>
      <c r="M29" s="32">
        <v>1538</v>
      </c>
      <c r="N29" s="58">
        <v>1526</v>
      </c>
      <c r="O29" s="58">
        <v>3258</v>
      </c>
      <c r="P29" s="31">
        <f t="shared" si="0"/>
        <v>4784</v>
      </c>
      <c r="Q29" s="42">
        <f t="shared" si="4"/>
        <v>54100</v>
      </c>
      <c r="R29" s="31">
        <f t="shared" si="1"/>
        <v>4911</v>
      </c>
      <c r="S29" s="41">
        <f t="shared" si="5"/>
        <v>55638</v>
      </c>
      <c r="T29" s="58">
        <v>24630</v>
      </c>
      <c r="U29" s="32">
        <f t="shared" si="6"/>
        <v>290327</v>
      </c>
      <c r="V29" s="58">
        <v>152367</v>
      </c>
      <c r="W29" s="58">
        <v>72514</v>
      </c>
      <c r="X29" s="31">
        <f t="shared" si="2"/>
        <v>224881</v>
      </c>
      <c r="Y29" s="42">
        <f t="shared" si="7"/>
        <v>2518909</v>
      </c>
      <c r="Z29" s="31">
        <f t="shared" si="3"/>
        <v>249511</v>
      </c>
      <c r="AA29" s="42">
        <f t="shared" si="8"/>
        <v>2809236</v>
      </c>
    </row>
    <row r="30" spans="2:27" ht="16.2" hidden="1" outlineLevel="1" thickBot="1">
      <c r="B30" s="161" t="s">
        <v>18</v>
      </c>
      <c r="C30" s="105"/>
      <c r="D30" s="106">
        <v>98</v>
      </c>
      <c r="E30" s="107"/>
      <c r="F30" s="52">
        <v>35097</v>
      </c>
      <c r="G30" s="47">
        <v>376768</v>
      </c>
      <c r="H30" s="45">
        <v>277559</v>
      </c>
      <c r="I30" s="46">
        <v>3157790</v>
      </c>
      <c r="J30" s="45">
        <v>312656</v>
      </c>
      <c r="K30" s="44">
        <v>3534558</v>
      </c>
      <c r="L30" s="70">
        <v>153</v>
      </c>
      <c r="M30" s="47">
        <v>1572</v>
      </c>
      <c r="N30" s="63">
        <v>1431</v>
      </c>
      <c r="O30" s="63">
        <v>3188</v>
      </c>
      <c r="P30" s="45">
        <f t="shared" si="0"/>
        <v>4619</v>
      </c>
      <c r="Q30" s="46">
        <f t="shared" si="4"/>
        <v>54345</v>
      </c>
      <c r="R30" s="45">
        <f t="shared" si="1"/>
        <v>4772</v>
      </c>
      <c r="S30" s="44">
        <f t="shared" si="5"/>
        <v>55917</v>
      </c>
      <c r="T30" s="63">
        <v>25986</v>
      </c>
      <c r="U30" s="47">
        <f t="shared" si="6"/>
        <v>293663</v>
      </c>
      <c r="V30" s="63">
        <v>142263</v>
      </c>
      <c r="W30" s="63">
        <v>69526</v>
      </c>
      <c r="X30" s="45">
        <f t="shared" si="2"/>
        <v>211789</v>
      </c>
      <c r="Y30" s="46">
        <f t="shared" si="7"/>
        <v>2522381</v>
      </c>
      <c r="Z30" s="45">
        <f t="shared" si="3"/>
        <v>237775</v>
      </c>
      <c r="AA30" s="46">
        <f t="shared" si="8"/>
        <v>2816044</v>
      </c>
    </row>
    <row r="31" spans="2:27" ht="16.2" hidden="1" outlineLevel="1" thickBot="1">
      <c r="B31" s="159" t="s">
        <v>8</v>
      </c>
      <c r="C31" s="102"/>
      <c r="D31" s="103">
        <v>98</v>
      </c>
      <c r="E31" s="96"/>
      <c r="F31" s="51">
        <v>32443</v>
      </c>
      <c r="G31" s="32">
        <v>381311</v>
      </c>
      <c r="H31" s="31">
        <v>252351</v>
      </c>
      <c r="I31" s="42">
        <v>3184101</v>
      </c>
      <c r="J31" s="31">
        <v>284794</v>
      </c>
      <c r="K31" s="41">
        <v>3565412</v>
      </c>
      <c r="L31" s="59">
        <v>183</v>
      </c>
      <c r="M31" s="32">
        <v>1624</v>
      </c>
      <c r="N31" s="58">
        <v>1475</v>
      </c>
      <c r="O31" s="58">
        <v>3158</v>
      </c>
      <c r="P31" s="31">
        <f t="shared" si="0"/>
        <v>4633</v>
      </c>
      <c r="Q31" s="42">
        <f t="shared" si="4"/>
        <v>54710</v>
      </c>
      <c r="R31" s="31">
        <f t="shared" si="1"/>
        <v>4816</v>
      </c>
      <c r="S31" s="41">
        <f t="shared" si="5"/>
        <v>56334</v>
      </c>
      <c r="T31" s="58">
        <v>26687</v>
      </c>
      <c r="U31" s="32">
        <f t="shared" si="6"/>
        <v>295983</v>
      </c>
      <c r="V31" s="58">
        <v>147577</v>
      </c>
      <c r="W31" s="58">
        <v>69547</v>
      </c>
      <c r="X31" s="31">
        <f t="shared" si="2"/>
        <v>217124</v>
      </c>
      <c r="Y31" s="42">
        <f t="shared" si="7"/>
        <v>2530795</v>
      </c>
      <c r="Z31" s="31">
        <f t="shared" si="3"/>
        <v>243811</v>
      </c>
      <c r="AA31" s="42">
        <f t="shared" si="8"/>
        <v>2826778</v>
      </c>
    </row>
    <row r="32" spans="2:27" ht="16.2" hidden="1" outlineLevel="1" thickBot="1">
      <c r="B32" s="159" t="s">
        <v>28</v>
      </c>
      <c r="C32" s="102"/>
      <c r="D32" s="103">
        <v>98</v>
      </c>
      <c r="E32" s="96"/>
      <c r="F32" s="51">
        <v>32914</v>
      </c>
      <c r="G32" s="32">
        <v>387778</v>
      </c>
      <c r="H32" s="31">
        <v>245350</v>
      </c>
      <c r="I32" s="42">
        <v>3166241</v>
      </c>
      <c r="J32" s="31">
        <v>278264</v>
      </c>
      <c r="K32" s="41">
        <v>3554019</v>
      </c>
      <c r="L32" s="59">
        <v>184</v>
      </c>
      <c r="M32" s="32">
        <v>1682</v>
      </c>
      <c r="N32" s="58">
        <v>1497</v>
      </c>
      <c r="O32" s="58">
        <v>3005</v>
      </c>
      <c r="P32" s="31">
        <f t="shared" si="0"/>
        <v>4502</v>
      </c>
      <c r="Q32" s="42">
        <f t="shared" si="4"/>
        <v>54908</v>
      </c>
      <c r="R32" s="31">
        <f t="shared" si="1"/>
        <v>4686</v>
      </c>
      <c r="S32" s="41">
        <f t="shared" si="5"/>
        <v>56590</v>
      </c>
      <c r="T32" s="58">
        <v>25348</v>
      </c>
      <c r="U32" s="32">
        <f t="shared" si="6"/>
        <v>297677</v>
      </c>
      <c r="V32" s="58">
        <v>147892</v>
      </c>
      <c r="W32" s="58">
        <v>67581</v>
      </c>
      <c r="X32" s="31">
        <f t="shared" si="2"/>
        <v>215473</v>
      </c>
      <c r="Y32" s="42">
        <f t="shared" si="7"/>
        <v>2535964</v>
      </c>
      <c r="Z32" s="31">
        <f t="shared" si="3"/>
        <v>240821</v>
      </c>
      <c r="AA32" s="42">
        <f t="shared" si="8"/>
        <v>2833641</v>
      </c>
    </row>
    <row r="33" spans="2:55" ht="16.2" hidden="1" outlineLevel="1" thickBot="1">
      <c r="B33" s="159" t="s">
        <v>27</v>
      </c>
      <c r="C33" s="102"/>
      <c r="D33" s="103">
        <v>98</v>
      </c>
      <c r="E33" s="96"/>
      <c r="F33" s="51">
        <v>39834</v>
      </c>
      <c r="G33" s="32">
        <v>393604</v>
      </c>
      <c r="H33" s="31">
        <v>277850</v>
      </c>
      <c r="I33" s="42">
        <v>3191426</v>
      </c>
      <c r="J33" s="31">
        <v>317684</v>
      </c>
      <c r="K33" s="41">
        <v>3585030</v>
      </c>
      <c r="L33" s="59">
        <v>213</v>
      </c>
      <c r="M33" s="32">
        <v>1758</v>
      </c>
      <c r="N33" s="58">
        <v>1507</v>
      </c>
      <c r="O33" s="58">
        <v>3250</v>
      </c>
      <c r="P33" s="31">
        <f t="shared" si="0"/>
        <v>4757</v>
      </c>
      <c r="Q33" s="42">
        <f t="shared" si="4"/>
        <v>54953</v>
      </c>
      <c r="R33" s="31">
        <f t="shared" si="1"/>
        <v>4970</v>
      </c>
      <c r="S33" s="41">
        <f t="shared" si="5"/>
        <v>56711</v>
      </c>
      <c r="T33" s="58">
        <v>30693</v>
      </c>
      <c r="U33" s="32">
        <f t="shared" si="6"/>
        <v>302708</v>
      </c>
      <c r="V33" s="58">
        <v>150906</v>
      </c>
      <c r="W33" s="58">
        <v>73727</v>
      </c>
      <c r="X33" s="31">
        <f t="shared" si="2"/>
        <v>224633</v>
      </c>
      <c r="Y33" s="42">
        <f t="shared" si="7"/>
        <v>2534384</v>
      </c>
      <c r="Z33" s="31">
        <f t="shared" si="3"/>
        <v>255326</v>
      </c>
      <c r="AA33" s="42">
        <f t="shared" si="8"/>
        <v>2837092</v>
      </c>
    </row>
    <row r="34" spans="2:55" ht="16.2" hidden="1" outlineLevel="1" thickBot="1">
      <c r="B34" s="159" t="s">
        <v>26</v>
      </c>
      <c r="C34" s="102"/>
      <c r="D34" s="103">
        <v>98</v>
      </c>
      <c r="E34" s="96"/>
      <c r="F34" s="51">
        <v>34428</v>
      </c>
      <c r="G34" s="32">
        <v>400291</v>
      </c>
      <c r="H34" s="31">
        <v>257387</v>
      </c>
      <c r="I34" s="42">
        <v>3157238</v>
      </c>
      <c r="J34" s="31">
        <v>291815</v>
      </c>
      <c r="K34" s="41">
        <v>3557529</v>
      </c>
      <c r="L34" s="59">
        <v>211</v>
      </c>
      <c r="M34" s="32">
        <v>1838</v>
      </c>
      <c r="N34" s="58">
        <v>1472</v>
      </c>
      <c r="O34" s="58">
        <v>3139</v>
      </c>
      <c r="P34" s="31">
        <f t="shared" si="0"/>
        <v>4611</v>
      </c>
      <c r="Q34" s="42">
        <f t="shared" si="4"/>
        <v>54894</v>
      </c>
      <c r="R34" s="31">
        <f t="shared" si="1"/>
        <v>4822</v>
      </c>
      <c r="S34" s="41">
        <f t="shared" si="5"/>
        <v>56732</v>
      </c>
      <c r="T34" s="58">
        <v>29337</v>
      </c>
      <c r="U34" s="32">
        <f t="shared" si="6"/>
        <v>307048</v>
      </c>
      <c r="V34" s="58">
        <v>146849</v>
      </c>
      <c r="W34" s="58">
        <v>73134</v>
      </c>
      <c r="X34" s="31">
        <f t="shared" si="2"/>
        <v>219983</v>
      </c>
      <c r="Y34" s="42">
        <f t="shared" si="7"/>
        <v>2535538</v>
      </c>
      <c r="Z34" s="31">
        <f t="shared" si="3"/>
        <v>249320</v>
      </c>
      <c r="AA34" s="42">
        <f t="shared" si="8"/>
        <v>2842586</v>
      </c>
    </row>
    <row r="35" spans="2:55" ht="16.2" hidden="1" outlineLevel="1" thickBot="1">
      <c r="B35" s="159" t="s">
        <v>25</v>
      </c>
      <c r="C35" s="102"/>
      <c r="D35" s="103">
        <v>98</v>
      </c>
      <c r="E35" s="96"/>
      <c r="F35" s="51">
        <v>35647</v>
      </c>
      <c r="G35" s="32">
        <v>406566</v>
      </c>
      <c r="H35" s="31">
        <v>261109</v>
      </c>
      <c r="I35" s="42">
        <v>3174796</v>
      </c>
      <c r="J35" s="31">
        <v>296756</v>
      </c>
      <c r="K35" s="41">
        <v>3581362</v>
      </c>
      <c r="L35" s="59">
        <v>203</v>
      </c>
      <c r="M35" s="32">
        <v>1916</v>
      </c>
      <c r="N35" s="58">
        <v>1471</v>
      </c>
      <c r="O35" s="58">
        <v>3215</v>
      </c>
      <c r="P35" s="31">
        <f t="shared" si="0"/>
        <v>4686</v>
      </c>
      <c r="Q35" s="42">
        <f t="shared" si="4"/>
        <v>54929</v>
      </c>
      <c r="R35" s="31">
        <f t="shared" si="1"/>
        <v>4889</v>
      </c>
      <c r="S35" s="41">
        <f t="shared" si="5"/>
        <v>56845</v>
      </c>
      <c r="T35" s="58">
        <v>27750</v>
      </c>
      <c r="U35" s="32">
        <f t="shared" si="6"/>
        <v>311354</v>
      </c>
      <c r="V35" s="58">
        <v>147140</v>
      </c>
      <c r="W35" s="58">
        <v>71700</v>
      </c>
      <c r="X35" s="31">
        <f t="shared" si="2"/>
        <v>218840</v>
      </c>
      <c r="Y35" s="42">
        <f t="shared" si="7"/>
        <v>2540357</v>
      </c>
      <c r="Z35" s="31">
        <f t="shared" si="3"/>
        <v>246590</v>
      </c>
      <c r="AA35" s="42">
        <f t="shared" si="8"/>
        <v>2851711</v>
      </c>
    </row>
    <row r="36" spans="2:55" ht="16.2" hidden="1" outlineLevel="1" thickBot="1">
      <c r="B36" s="159" t="s">
        <v>24</v>
      </c>
      <c r="C36" s="102"/>
      <c r="D36" s="103">
        <v>98</v>
      </c>
      <c r="E36" s="96"/>
      <c r="F36" s="51">
        <v>38793</v>
      </c>
      <c r="G36" s="32">
        <v>412136</v>
      </c>
      <c r="H36" s="31">
        <v>267226</v>
      </c>
      <c r="I36" s="42">
        <v>3169639</v>
      </c>
      <c r="J36" s="31">
        <v>306019</v>
      </c>
      <c r="K36" s="41">
        <v>3581775</v>
      </c>
      <c r="L36" s="59">
        <v>207</v>
      </c>
      <c r="M36" s="32">
        <v>1993</v>
      </c>
      <c r="N36" s="58">
        <v>1490</v>
      </c>
      <c r="O36" s="58">
        <v>3199</v>
      </c>
      <c r="P36" s="31">
        <f t="shared" si="0"/>
        <v>4689</v>
      </c>
      <c r="Q36" s="42">
        <f t="shared" si="4"/>
        <v>54787</v>
      </c>
      <c r="R36" s="31">
        <f t="shared" si="1"/>
        <v>4896</v>
      </c>
      <c r="S36" s="41">
        <f t="shared" si="5"/>
        <v>56780</v>
      </c>
      <c r="T36" s="58">
        <v>28321</v>
      </c>
      <c r="U36" s="32">
        <f t="shared" si="6"/>
        <v>315214</v>
      </c>
      <c r="V36" s="58">
        <v>148245</v>
      </c>
      <c r="W36" s="58">
        <v>70581</v>
      </c>
      <c r="X36" s="31">
        <f t="shared" si="2"/>
        <v>218826</v>
      </c>
      <c r="Y36" s="42">
        <f t="shared" si="7"/>
        <v>2539282</v>
      </c>
      <c r="Z36" s="31">
        <f t="shared" si="3"/>
        <v>247147</v>
      </c>
      <c r="AA36" s="42">
        <f t="shared" si="8"/>
        <v>2854496</v>
      </c>
    </row>
    <row r="37" spans="2:55" ht="16.2" hidden="1" outlineLevel="1" thickBot="1">
      <c r="B37" s="159" t="s">
        <v>23</v>
      </c>
      <c r="C37" s="102"/>
      <c r="D37" s="103">
        <v>98</v>
      </c>
      <c r="E37" s="96"/>
      <c r="F37" s="51">
        <v>36146</v>
      </c>
      <c r="G37" s="32">
        <v>418721</v>
      </c>
      <c r="H37" s="31">
        <v>263536</v>
      </c>
      <c r="I37" s="42">
        <v>3172087</v>
      </c>
      <c r="J37" s="31">
        <v>299682</v>
      </c>
      <c r="K37" s="41">
        <v>3590808</v>
      </c>
      <c r="L37" s="59">
        <v>203</v>
      </c>
      <c r="M37" s="32">
        <v>2070</v>
      </c>
      <c r="N37" s="58">
        <v>1502</v>
      </c>
      <c r="O37" s="58">
        <v>3235</v>
      </c>
      <c r="P37" s="31">
        <f t="shared" si="0"/>
        <v>4737</v>
      </c>
      <c r="Q37" s="42">
        <f t="shared" si="4"/>
        <v>54922</v>
      </c>
      <c r="R37" s="31">
        <f t="shared" si="1"/>
        <v>4940</v>
      </c>
      <c r="S37" s="41">
        <f t="shared" si="5"/>
        <v>56992</v>
      </c>
      <c r="T37" s="58">
        <v>27850</v>
      </c>
      <c r="U37" s="32">
        <f t="shared" si="6"/>
        <v>319399</v>
      </c>
      <c r="V37" s="58">
        <v>149161</v>
      </c>
      <c r="W37" s="58">
        <v>71261</v>
      </c>
      <c r="X37" s="31">
        <f t="shared" si="2"/>
        <v>220422</v>
      </c>
      <c r="Y37" s="42">
        <f t="shared" si="7"/>
        <v>2544489</v>
      </c>
      <c r="Z37" s="31">
        <f t="shared" si="3"/>
        <v>248272</v>
      </c>
      <c r="AA37" s="42">
        <f t="shared" si="8"/>
        <v>2863888</v>
      </c>
    </row>
    <row r="38" spans="2:55" ht="16.2" hidden="1" outlineLevel="1" thickBot="1">
      <c r="B38" s="159" t="s">
        <v>22</v>
      </c>
      <c r="C38" s="102"/>
      <c r="D38" s="103">
        <v>98</v>
      </c>
      <c r="E38" s="96"/>
      <c r="F38" s="51">
        <v>37553</v>
      </c>
      <c r="G38" s="32">
        <v>423305</v>
      </c>
      <c r="H38" s="31">
        <v>256846</v>
      </c>
      <c r="I38" s="42">
        <v>3174934</v>
      </c>
      <c r="J38" s="31">
        <v>294399</v>
      </c>
      <c r="K38" s="41">
        <v>3598239</v>
      </c>
      <c r="L38" s="59">
        <v>218</v>
      </c>
      <c r="M38" s="32">
        <v>2158</v>
      </c>
      <c r="N38" s="58">
        <v>1421</v>
      </c>
      <c r="O38" s="58">
        <v>3219</v>
      </c>
      <c r="P38" s="31">
        <f t="shared" si="0"/>
        <v>4640</v>
      </c>
      <c r="Q38" s="42">
        <f t="shared" si="4"/>
        <v>55024</v>
      </c>
      <c r="R38" s="31">
        <f t="shared" si="1"/>
        <v>4858</v>
      </c>
      <c r="S38" s="41">
        <f t="shared" si="5"/>
        <v>57182</v>
      </c>
      <c r="T38" s="58">
        <v>29749</v>
      </c>
      <c r="U38" s="32">
        <f t="shared" si="6"/>
        <v>324767</v>
      </c>
      <c r="V38" s="58">
        <v>142289</v>
      </c>
      <c r="W38" s="58">
        <v>70924</v>
      </c>
      <c r="X38" s="31">
        <f t="shared" si="2"/>
        <v>213213</v>
      </c>
      <c r="Y38" s="42">
        <f t="shared" si="7"/>
        <v>2554997</v>
      </c>
      <c r="Z38" s="31">
        <f t="shared" si="3"/>
        <v>242962</v>
      </c>
      <c r="AA38" s="42">
        <f t="shared" si="8"/>
        <v>2879764</v>
      </c>
    </row>
    <row r="39" spans="2:55" ht="16.2" hidden="1" outlineLevel="1" thickBot="1">
      <c r="B39" s="159" t="s">
        <v>21</v>
      </c>
      <c r="C39" s="102"/>
      <c r="D39" s="103">
        <v>99</v>
      </c>
      <c r="E39" s="96"/>
      <c r="F39" s="51">
        <v>41110</v>
      </c>
      <c r="G39" s="32">
        <v>428804</v>
      </c>
      <c r="H39" s="31">
        <v>222276</v>
      </c>
      <c r="I39" s="42">
        <v>3139468</v>
      </c>
      <c r="J39" s="31">
        <v>263386</v>
      </c>
      <c r="K39" s="41">
        <v>3568272</v>
      </c>
      <c r="L39" s="59">
        <v>212</v>
      </c>
      <c r="M39" s="32">
        <v>2237</v>
      </c>
      <c r="N39" s="58">
        <v>1129</v>
      </c>
      <c r="O39" s="58">
        <v>2999</v>
      </c>
      <c r="P39" s="31">
        <f t="shared" si="0"/>
        <v>4128</v>
      </c>
      <c r="Q39" s="42">
        <f t="shared" si="4"/>
        <v>55145</v>
      </c>
      <c r="R39" s="31">
        <f t="shared" si="1"/>
        <v>4340</v>
      </c>
      <c r="S39" s="41">
        <f t="shared" si="5"/>
        <v>57382</v>
      </c>
      <c r="T39" s="58">
        <v>29155</v>
      </c>
      <c r="U39" s="32">
        <f t="shared" si="6"/>
        <v>329029</v>
      </c>
      <c r="V39" s="58">
        <v>111777</v>
      </c>
      <c r="W39" s="58">
        <v>61936</v>
      </c>
      <c r="X39" s="31">
        <f t="shared" si="2"/>
        <v>173713</v>
      </c>
      <c r="Y39" s="42">
        <f t="shared" si="7"/>
        <v>2557450</v>
      </c>
      <c r="Z39" s="31">
        <f t="shared" si="3"/>
        <v>202868</v>
      </c>
      <c r="AA39" s="42">
        <f t="shared" si="8"/>
        <v>2886479</v>
      </c>
    </row>
    <row r="40" spans="2:55" ht="16.2" hidden="1" outlineLevel="1" thickBot="1">
      <c r="B40" s="159" t="s">
        <v>20</v>
      </c>
      <c r="C40" s="102"/>
      <c r="D40" s="103">
        <v>99</v>
      </c>
      <c r="E40" s="96"/>
      <c r="F40" s="51">
        <v>32773</v>
      </c>
      <c r="G40" s="32">
        <v>431726</v>
      </c>
      <c r="H40" s="31">
        <v>250995</v>
      </c>
      <c r="I40" s="42">
        <v>3115930</v>
      </c>
      <c r="J40" s="31">
        <v>283768</v>
      </c>
      <c r="K40" s="41">
        <v>3547656</v>
      </c>
      <c r="L40" s="59">
        <v>191</v>
      </c>
      <c r="M40" s="32">
        <v>2305</v>
      </c>
      <c r="N40" s="58">
        <v>1375</v>
      </c>
      <c r="O40" s="58">
        <v>3197</v>
      </c>
      <c r="P40" s="31">
        <f t="shared" si="0"/>
        <v>4572</v>
      </c>
      <c r="Q40" s="42">
        <f t="shared" si="4"/>
        <v>55358</v>
      </c>
      <c r="R40" s="31">
        <f t="shared" si="1"/>
        <v>4763</v>
      </c>
      <c r="S40" s="41">
        <f t="shared" si="5"/>
        <v>57663</v>
      </c>
      <c r="T40" s="58">
        <v>26016</v>
      </c>
      <c r="U40" s="32">
        <f t="shared" si="6"/>
        <v>331522</v>
      </c>
      <c r="V40" s="58">
        <v>136486</v>
      </c>
      <c r="W40" s="58">
        <v>65407</v>
      </c>
      <c r="X40" s="31">
        <f t="shared" si="2"/>
        <v>201893</v>
      </c>
      <c r="Y40" s="42">
        <f t="shared" si="7"/>
        <v>2560790</v>
      </c>
      <c r="Z40" s="31">
        <f t="shared" si="3"/>
        <v>227909</v>
      </c>
      <c r="AA40" s="42">
        <f t="shared" si="8"/>
        <v>2892312</v>
      </c>
    </row>
    <row r="41" spans="2:55" ht="16.2" hidden="1" outlineLevel="1" thickBot="1">
      <c r="B41" s="159" t="s">
        <v>19</v>
      </c>
      <c r="C41" s="102"/>
      <c r="D41" s="103">
        <v>99</v>
      </c>
      <c r="E41" s="96"/>
      <c r="F41" s="51">
        <v>39508</v>
      </c>
      <c r="G41" s="32">
        <v>436246</v>
      </c>
      <c r="H41" s="31">
        <v>287358</v>
      </c>
      <c r="I41" s="42">
        <v>3119843</v>
      </c>
      <c r="J41" s="31">
        <v>326866</v>
      </c>
      <c r="K41" s="41">
        <v>3556089</v>
      </c>
      <c r="L41" s="59">
        <v>216</v>
      </c>
      <c r="M41" s="32">
        <v>2394</v>
      </c>
      <c r="N41" s="58">
        <v>1545</v>
      </c>
      <c r="O41" s="58">
        <v>3495</v>
      </c>
      <c r="P41" s="31">
        <f t="shared" si="0"/>
        <v>5040</v>
      </c>
      <c r="Q41" s="42">
        <f t="shared" si="4"/>
        <v>55614</v>
      </c>
      <c r="R41" s="31">
        <f t="shared" si="1"/>
        <v>5256</v>
      </c>
      <c r="S41" s="41">
        <f t="shared" si="5"/>
        <v>58008</v>
      </c>
      <c r="T41" s="58">
        <v>29253</v>
      </c>
      <c r="U41" s="32">
        <f t="shared" si="6"/>
        <v>336145</v>
      </c>
      <c r="V41" s="58">
        <v>153835</v>
      </c>
      <c r="W41" s="58">
        <v>71725</v>
      </c>
      <c r="X41" s="31">
        <f t="shared" si="2"/>
        <v>225560</v>
      </c>
      <c r="Y41" s="42">
        <f t="shared" si="7"/>
        <v>2561469</v>
      </c>
      <c r="Z41" s="31">
        <f t="shared" ref="Z41:Z72" si="9">+X41+T41</f>
        <v>254813</v>
      </c>
      <c r="AA41" s="42">
        <f t="shared" si="8"/>
        <v>2897614</v>
      </c>
    </row>
    <row r="42" spans="2:55" ht="16.2" hidden="1" outlineLevel="1" thickBot="1">
      <c r="B42" s="161" t="s">
        <v>18</v>
      </c>
      <c r="C42" s="105"/>
      <c r="D42" s="106">
        <v>99</v>
      </c>
      <c r="E42" s="107"/>
      <c r="F42" s="52">
        <v>36592</v>
      </c>
      <c r="G42" s="47">
        <v>437741</v>
      </c>
      <c r="H42" s="45">
        <v>282551</v>
      </c>
      <c r="I42" s="46">
        <v>3124835</v>
      </c>
      <c r="J42" s="45">
        <v>319143</v>
      </c>
      <c r="K42" s="44">
        <v>3562576</v>
      </c>
      <c r="L42" s="70">
        <v>194</v>
      </c>
      <c r="M42" s="47">
        <v>2435</v>
      </c>
      <c r="N42" s="63">
        <v>1424</v>
      </c>
      <c r="O42" s="63">
        <v>3363</v>
      </c>
      <c r="P42" s="45">
        <f t="shared" si="0"/>
        <v>4787</v>
      </c>
      <c r="Q42" s="46">
        <f t="shared" si="4"/>
        <v>55782</v>
      </c>
      <c r="R42" s="45">
        <f t="shared" si="1"/>
        <v>4981</v>
      </c>
      <c r="S42" s="44">
        <f t="shared" si="5"/>
        <v>58217</v>
      </c>
      <c r="T42" s="63">
        <v>24457</v>
      </c>
      <c r="U42" s="47">
        <f t="shared" si="6"/>
        <v>334616</v>
      </c>
      <c r="V42" s="63">
        <v>141650</v>
      </c>
      <c r="W42" s="63">
        <v>69340</v>
      </c>
      <c r="X42" s="45">
        <f t="shared" si="2"/>
        <v>210990</v>
      </c>
      <c r="Y42" s="46">
        <f t="shared" si="7"/>
        <v>2560670</v>
      </c>
      <c r="Z42" s="45">
        <f t="shared" si="9"/>
        <v>235447</v>
      </c>
      <c r="AA42" s="46">
        <f t="shared" si="8"/>
        <v>2895286</v>
      </c>
    </row>
    <row r="43" spans="2:55" ht="16.2" hidden="1" outlineLevel="1" thickBot="1">
      <c r="B43" s="159" t="s">
        <v>8</v>
      </c>
      <c r="C43" s="102"/>
      <c r="D43" s="103">
        <v>99</v>
      </c>
      <c r="E43" s="96"/>
      <c r="F43" s="51">
        <v>32562</v>
      </c>
      <c r="G43" s="32">
        <v>437860</v>
      </c>
      <c r="H43" s="31">
        <v>240450</v>
      </c>
      <c r="I43" s="42">
        <v>3112934</v>
      </c>
      <c r="J43" s="31">
        <v>273012</v>
      </c>
      <c r="K43" s="41">
        <v>3550794</v>
      </c>
      <c r="L43" s="59">
        <v>202</v>
      </c>
      <c r="M43" s="32">
        <v>2454</v>
      </c>
      <c r="N43" s="58">
        <v>1440</v>
      </c>
      <c r="O43" s="58">
        <v>3277</v>
      </c>
      <c r="P43" s="31">
        <f t="shared" si="0"/>
        <v>4717</v>
      </c>
      <c r="Q43" s="42">
        <f t="shared" si="4"/>
        <v>55866</v>
      </c>
      <c r="R43" s="31">
        <f t="shared" si="1"/>
        <v>4919</v>
      </c>
      <c r="S43" s="41">
        <f t="shared" si="5"/>
        <v>58320</v>
      </c>
      <c r="T43" s="58">
        <v>25660</v>
      </c>
      <c r="U43" s="32">
        <f t="shared" si="6"/>
        <v>333589</v>
      </c>
      <c r="V43" s="58">
        <v>145017</v>
      </c>
      <c r="W43" s="58">
        <v>68573</v>
      </c>
      <c r="X43" s="31">
        <f t="shared" si="2"/>
        <v>213590</v>
      </c>
      <c r="Y43" s="42">
        <f t="shared" si="7"/>
        <v>2557136</v>
      </c>
      <c r="Z43" s="31">
        <f t="shared" si="9"/>
        <v>239250</v>
      </c>
      <c r="AA43" s="42">
        <f t="shared" si="8"/>
        <v>2890725</v>
      </c>
    </row>
    <row r="44" spans="2:55" ht="16.2" hidden="1" outlineLevel="1" thickBot="1">
      <c r="B44" s="159" t="s">
        <v>28</v>
      </c>
      <c r="C44" s="102"/>
      <c r="D44" s="103">
        <v>99</v>
      </c>
      <c r="E44" s="96"/>
      <c r="F44" s="51">
        <v>35111</v>
      </c>
      <c r="G44" s="32">
        <v>440057</v>
      </c>
      <c r="H44" s="31">
        <v>267066</v>
      </c>
      <c r="I44" s="42">
        <v>3134650</v>
      </c>
      <c r="J44" s="31">
        <v>302177</v>
      </c>
      <c r="K44" s="41">
        <v>3574707</v>
      </c>
      <c r="L44" s="59">
        <v>199</v>
      </c>
      <c r="M44" s="32">
        <v>2469</v>
      </c>
      <c r="N44" s="58">
        <v>1429</v>
      </c>
      <c r="O44" s="58">
        <v>3402</v>
      </c>
      <c r="P44" s="31">
        <f t="shared" si="0"/>
        <v>4831</v>
      </c>
      <c r="Q44" s="42">
        <f t="shared" si="4"/>
        <v>56195</v>
      </c>
      <c r="R44" s="31">
        <f t="shared" si="1"/>
        <v>5030</v>
      </c>
      <c r="S44" s="41">
        <f t="shared" si="5"/>
        <v>58664</v>
      </c>
      <c r="T44" s="58">
        <v>23904</v>
      </c>
      <c r="U44" s="32">
        <f t="shared" si="6"/>
        <v>332145</v>
      </c>
      <c r="V44" s="58">
        <v>143650</v>
      </c>
      <c r="W44" s="58">
        <v>66886</v>
      </c>
      <c r="X44" s="31">
        <f t="shared" si="2"/>
        <v>210536</v>
      </c>
      <c r="Y44" s="42">
        <f t="shared" si="7"/>
        <v>2552199</v>
      </c>
      <c r="Z44" s="31">
        <f t="shared" si="9"/>
        <v>234440</v>
      </c>
      <c r="AA44" s="42">
        <f t="shared" si="8"/>
        <v>2884344</v>
      </c>
    </row>
    <row r="45" spans="2:55" ht="16.2" hidden="1" outlineLevel="1" thickBot="1">
      <c r="B45" s="159" t="s">
        <v>27</v>
      </c>
      <c r="C45" s="102"/>
      <c r="D45" s="103">
        <v>99</v>
      </c>
      <c r="E45" s="96"/>
      <c r="F45" s="51">
        <v>35689</v>
      </c>
      <c r="G45" s="32">
        <v>435912</v>
      </c>
      <c r="H45" s="31">
        <v>288477</v>
      </c>
      <c r="I45" s="42">
        <v>3145277</v>
      </c>
      <c r="J45" s="31">
        <v>324166</v>
      </c>
      <c r="K45" s="41">
        <v>3581189</v>
      </c>
      <c r="L45" s="59">
        <v>201</v>
      </c>
      <c r="M45" s="32">
        <v>2457</v>
      </c>
      <c r="N45" s="58">
        <v>1401</v>
      </c>
      <c r="O45" s="58">
        <v>3280</v>
      </c>
      <c r="P45" s="31">
        <f t="shared" si="0"/>
        <v>4681</v>
      </c>
      <c r="Q45" s="42">
        <f t="shared" si="4"/>
        <v>56119</v>
      </c>
      <c r="R45" s="31">
        <f t="shared" si="1"/>
        <v>4882</v>
      </c>
      <c r="S45" s="41">
        <f t="shared" si="5"/>
        <v>58576</v>
      </c>
      <c r="T45" s="58">
        <v>25631</v>
      </c>
      <c r="U45" s="32">
        <f t="shared" si="6"/>
        <v>327083</v>
      </c>
      <c r="V45" s="58">
        <v>140102</v>
      </c>
      <c r="W45" s="58">
        <v>76487</v>
      </c>
      <c r="X45" s="31">
        <f t="shared" si="2"/>
        <v>216589</v>
      </c>
      <c r="Y45" s="42">
        <f t="shared" si="7"/>
        <v>2544155</v>
      </c>
      <c r="Z45" s="31">
        <f t="shared" si="9"/>
        <v>242220</v>
      </c>
      <c r="AA45" s="42">
        <f t="shared" si="8"/>
        <v>2871238</v>
      </c>
    </row>
    <row r="46" spans="2:55" ht="16.2" hidden="1" outlineLevel="1" thickBot="1">
      <c r="B46" s="159" t="s">
        <v>26</v>
      </c>
      <c r="C46" s="102"/>
      <c r="D46" s="103">
        <v>99</v>
      </c>
      <c r="E46" s="96"/>
      <c r="F46" s="51">
        <v>39460</v>
      </c>
      <c r="G46" s="32">
        <v>440944</v>
      </c>
      <c r="H46" s="31">
        <v>257242</v>
      </c>
      <c r="I46" s="42">
        <v>3145132</v>
      </c>
      <c r="J46" s="31">
        <v>296702</v>
      </c>
      <c r="K46" s="41">
        <v>3586076</v>
      </c>
      <c r="L46" s="59">
        <v>213</v>
      </c>
      <c r="M46" s="32">
        <v>2459</v>
      </c>
      <c r="N46" s="58">
        <v>1388</v>
      </c>
      <c r="O46" s="58">
        <v>3273</v>
      </c>
      <c r="P46" s="31">
        <f t="shared" si="0"/>
        <v>4661</v>
      </c>
      <c r="Q46" s="42">
        <f t="shared" si="4"/>
        <v>56169</v>
      </c>
      <c r="R46" s="31">
        <f t="shared" si="1"/>
        <v>4874</v>
      </c>
      <c r="S46" s="41">
        <f t="shared" si="5"/>
        <v>58628</v>
      </c>
      <c r="T46" s="58">
        <v>26967</v>
      </c>
      <c r="U46" s="32">
        <f t="shared" si="6"/>
        <v>324713</v>
      </c>
      <c r="V46" s="58">
        <v>139355</v>
      </c>
      <c r="W46" s="58">
        <v>77047</v>
      </c>
      <c r="X46" s="31">
        <f t="shared" si="2"/>
        <v>216402</v>
      </c>
      <c r="Y46" s="42">
        <f t="shared" si="7"/>
        <v>2540574</v>
      </c>
      <c r="Z46" s="31">
        <f t="shared" si="9"/>
        <v>243369</v>
      </c>
      <c r="AA46" s="42">
        <f t="shared" si="8"/>
        <v>2865287</v>
      </c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</row>
    <row r="47" spans="2:55" ht="16.2" hidden="1" outlineLevel="1" thickBot="1">
      <c r="B47" s="159" t="s">
        <v>25</v>
      </c>
      <c r="C47" s="102"/>
      <c r="D47" s="103">
        <v>99</v>
      </c>
      <c r="E47" s="96"/>
      <c r="F47" s="51">
        <v>38591</v>
      </c>
      <c r="G47" s="32">
        <v>443888</v>
      </c>
      <c r="H47" s="31">
        <v>263948</v>
      </c>
      <c r="I47" s="42">
        <v>3147971</v>
      </c>
      <c r="J47" s="31">
        <v>302539</v>
      </c>
      <c r="K47" s="41">
        <v>3591859</v>
      </c>
      <c r="L47" s="59">
        <v>205</v>
      </c>
      <c r="M47" s="32">
        <v>2461</v>
      </c>
      <c r="N47" s="58">
        <v>1142</v>
      </c>
      <c r="O47" s="58">
        <v>3520</v>
      </c>
      <c r="P47" s="31">
        <f t="shared" si="0"/>
        <v>4662</v>
      </c>
      <c r="Q47" s="42">
        <f t="shared" si="4"/>
        <v>56145</v>
      </c>
      <c r="R47" s="31">
        <f t="shared" si="1"/>
        <v>4867</v>
      </c>
      <c r="S47" s="41">
        <f t="shared" si="5"/>
        <v>58606</v>
      </c>
      <c r="T47" s="58">
        <v>25560</v>
      </c>
      <c r="U47" s="32">
        <f t="shared" si="6"/>
        <v>322523</v>
      </c>
      <c r="V47" s="58">
        <v>117407</v>
      </c>
      <c r="W47" s="58">
        <v>73569</v>
      </c>
      <c r="X47" s="31">
        <f t="shared" si="2"/>
        <v>190976</v>
      </c>
      <c r="Y47" s="42">
        <f t="shared" si="7"/>
        <v>2512710</v>
      </c>
      <c r="Z47" s="31">
        <f t="shared" si="9"/>
        <v>216536</v>
      </c>
      <c r="AA47" s="42">
        <f t="shared" si="8"/>
        <v>2835233</v>
      </c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</row>
    <row r="48" spans="2:55" ht="16.2" hidden="1" outlineLevel="1" thickBot="1">
      <c r="B48" s="159" t="s">
        <v>24</v>
      </c>
      <c r="C48" s="102"/>
      <c r="D48" s="103">
        <v>99</v>
      </c>
      <c r="E48" s="96"/>
      <c r="F48" s="51">
        <v>39576</v>
      </c>
      <c r="G48" s="32">
        <v>444671</v>
      </c>
      <c r="H48" s="31">
        <v>264186</v>
      </c>
      <c r="I48" s="42">
        <v>3144931</v>
      </c>
      <c r="J48" s="31">
        <v>303762</v>
      </c>
      <c r="K48" s="41">
        <v>3589602</v>
      </c>
      <c r="L48" s="59">
        <v>204</v>
      </c>
      <c r="M48" s="32">
        <v>2458</v>
      </c>
      <c r="N48" s="58">
        <v>941</v>
      </c>
      <c r="O48" s="58">
        <v>3486</v>
      </c>
      <c r="P48" s="31">
        <f t="shared" si="0"/>
        <v>4427</v>
      </c>
      <c r="Q48" s="42">
        <f t="shared" si="4"/>
        <v>55883</v>
      </c>
      <c r="R48" s="31">
        <f t="shared" si="1"/>
        <v>4631</v>
      </c>
      <c r="S48" s="41">
        <f t="shared" si="5"/>
        <v>58341</v>
      </c>
      <c r="T48" s="58">
        <v>25967</v>
      </c>
      <c r="U48" s="32">
        <f t="shared" si="6"/>
        <v>320169</v>
      </c>
      <c r="V48" s="58">
        <v>101466</v>
      </c>
      <c r="W48" s="58">
        <v>72131</v>
      </c>
      <c r="X48" s="31">
        <f t="shared" si="2"/>
        <v>173597</v>
      </c>
      <c r="Y48" s="42">
        <f t="shared" si="7"/>
        <v>2467481</v>
      </c>
      <c r="Z48" s="31">
        <f t="shared" si="9"/>
        <v>199564</v>
      </c>
      <c r="AA48" s="42">
        <f t="shared" si="8"/>
        <v>2787650</v>
      </c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</row>
    <row r="49" spans="2:55" ht="16.2" hidden="1" outlineLevel="1" thickBot="1">
      <c r="B49" s="159" t="s">
        <v>23</v>
      </c>
      <c r="C49" s="102"/>
      <c r="D49" s="103">
        <v>99</v>
      </c>
      <c r="E49" s="96"/>
      <c r="F49" s="51">
        <v>35848</v>
      </c>
      <c r="G49" s="32">
        <v>444373</v>
      </c>
      <c r="H49" s="31">
        <v>263381</v>
      </c>
      <c r="I49" s="42">
        <v>3144776</v>
      </c>
      <c r="J49" s="31">
        <v>299229</v>
      </c>
      <c r="K49" s="41">
        <v>3589149</v>
      </c>
      <c r="L49" s="59">
        <v>199</v>
      </c>
      <c r="M49" s="32">
        <v>2454</v>
      </c>
      <c r="N49" s="58">
        <v>1141</v>
      </c>
      <c r="O49" s="58">
        <v>3395</v>
      </c>
      <c r="P49" s="31">
        <f t="shared" si="0"/>
        <v>4536</v>
      </c>
      <c r="Q49" s="42">
        <f t="shared" si="4"/>
        <v>55682</v>
      </c>
      <c r="R49" s="31">
        <f t="shared" si="1"/>
        <v>4735</v>
      </c>
      <c r="S49" s="41">
        <f t="shared" si="5"/>
        <v>58136</v>
      </c>
      <c r="T49" s="58">
        <v>24424</v>
      </c>
      <c r="U49" s="32">
        <f t="shared" si="6"/>
        <v>316743</v>
      </c>
      <c r="V49" s="58">
        <v>119210</v>
      </c>
      <c r="W49" s="58">
        <v>73328</v>
      </c>
      <c r="X49" s="31">
        <f t="shared" si="2"/>
        <v>192538</v>
      </c>
      <c r="Y49" s="42">
        <f t="shared" si="7"/>
        <v>2439597</v>
      </c>
      <c r="Z49" s="31">
        <f t="shared" si="9"/>
        <v>216962</v>
      </c>
      <c r="AA49" s="42">
        <f t="shared" si="8"/>
        <v>2756340</v>
      </c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</row>
    <row r="50" spans="2:55" ht="16.2" hidden="1" outlineLevel="1" thickBot="1">
      <c r="B50" s="159" t="s">
        <v>22</v>
      </c>
      <c r="C50" s="102"/>
      <c r="D50" s="103">
        <v>99</v>
      </c>
      <c r="E50" s="96"/>
      <c r="F50" s="51">
        <v>35052</v>
      </c>
      <c r="G50" s="32">
        <v>441872</v>
      </c>
      <c r="H50" s="31">
        <v>261894</v>
      </c>
      <c r="I50" s="42">
        <v>3149824</v>
      </c>
      <c r="J50" s="31">
        <v>296946</v>
      </c>
      <c r="K50" s="41">
        <v>3591696</v>
      </c>
      <c r="L50" s="59">
        <v>204</v>
      </c>
      <c r="M50" s="32">
        <v>2440</v>
      </c>
      <c r="N50" s="58">
        <v>1187</v>
      </c>
      <c r="O50" s="58">
        <v>3530</v>
      </c>
      <c r="P50" s="31">
        <f t="shared" si="0"/>
        <v>4717</v>
      </c>
      <c r="Q50" s="42">
        <f t="shared" si="4"/>
        <v>55759</v>
      </c>
      <c r="R50" s="31">
        <f t="shared" si="1"/>
        <v>4921</v>
      </c>
      <c r="S50" s="41">
        <f t="shared" si="5"/>
        <v>58199</v>
      </c>
      <c r="T50" s="58">
        <v>24979</v>
      </c>
      <c r="U50" s="32">
        <f t="shared" si="6"/>
        <v>311973</v>
      </c>
      <c r="V50" s="58">
        <v>122607</v>
      </c>
      <c r="W50" s="58">
        <v>77079</v>
      </c>
      <c r="X50" s="31">
        <f t="shared" si="2"/>
        <v>199686</v>
      </c>
      <c r="Y50" s="42">
        <f t="shared" si="7"/>
        <v>2426070</v>
      </c>
      <c r="Z50" s="31">
        <f t="shared" si="9"/>
        <v>224665</v>
      </c>
      <c r="AA50" s="42">
        <f t="shared" si="8"/>
        <v>2738043</v>
      </c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</row>
    <row r="51" spans="2:55" ht="16.2" hidden="1" outlineLevel="1" thickBot="1">
      <c r="B51" s="159" t="s">
        <v>21</v>
      </c>
      <c r="C51" s="102"/>
      <c r="D51" s="108" t="s">
        <v>38</v>
      </c>
      <c r="E51" s="96"/>
      <c r="F51" s="51">
        <v>40937</v>
      </c>
      <c r="G51" s="32">
        <v>441699</v>
      </c>
      <c r="H51" s="31">
        <v>214421</v>
      </c>
      <c r="I51" s="42">
        <v>3141969</v>
      </c>
      <c r="J51" s="31">
        <v>255358</v>
      </c>
      <c r="K51" s="41">
        <v>3583668</v>
      </c>
      <c r="L51" s="59">
        <v>205</v>
      </c>
      <c r="M51" s="32">
        <v>2433</v>
      </c>
      <c r="N51" s="58">
        <v>1107</v>
      </c>
      <c r="O51" s="58">
        <v>3250</v>
      </c>
      <c r="P51" s="31">
        <f t="shared" si="0"/>
        <v>4357</v>
      </c>
      <c r="Q51" s="42">
        <f t="shared" si="4"/>
        <v>55988</v>
      </c>
      <c r="R51" s="31">
        <f t="shared" si="1"/>
        <v>4562</v>
      </c>
      <c r="S51" s="41">
        <f t="shared" si="5"/>
        <v>58421</v>
      </c>
      <c r="T51" s="58">
        <v>25464</v>
      </c>
      <c r="U51" s="32">
        <f t="shared" si="6"/>
        <v>308282</v>
      </c>
      <c r="V51" s="58">
        <v>113082</v>
      </c>
      <c r="W51" s="58">
        <v>70032</v>
      </c>
      <c r="X51" s="31">
        <f t="shared" si="2"/>
        <v>183114</v>
      </c>
      <c r="Y51" s="42">
        <f t="shared" si="7"/>
        <v>2435471</v>
      </c>
      <c r="Z51" s="31">
        <f t="shared" si="9"/>
        <v>208578</v>
      </c>
      <c r="AA51" s="42">
        <f t="shared" si="8"/>
        <v>2743753</v>
      </c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</row>
    <row r="52" spans="2:55" ht="16.2" hidden="1" outlineLevel="1" thickBot="1">
      <c r="B52" s="159" t="s">
        <v>20</v>
      </c>
      <c r="C52" s="102"/>
      <c r="D52" s="108" t="s">
        <v>38</v>
      </c>
      <c r="E52" s="96"/>
      <c r="F52" s="51">
        <v>34023</v>
      </c>
      <c r="G52" s="32">
        <v>442949</v>
      </c>
      <c r="H52" s="31">
        <v>269782</v>
      </c>
      <c r="I52" s="42">
        <v>3160756</v>
      </c>
      <c r="J52" s="31">
        <v>303805</v>
      </c>
      <c r="K52" s="41">
        <v>3603705</v>
      </c>
      <c r="L52" s="59">
        <v>189</v>
      </c>
      <c r="M52" s="32">
        <v>2431</v>
      </c>
      <c r="N52" s="58">
        <v>1274</v>
      </c>
      <c r="O52" s="58">
        <v>3198</v>
      </c>
      <c r="P52" s="31">
        <f t="shared" si="0"/>
        <v>4472</v>
      </c>
      <c r="Q52" s="42">
        <f t="shared" si="4"/>
        <v>55888</v>
      </c>
      <c r="R52" s="31">
        <f t="shared" si="1"/>
        <v>4661</v>
      </c>
      <c r="S52" s="41">
        <f t="shared" si="5"/>
        <v>58319</v>
      </c>
      <c r="T52" s="58">
        <v>23251</v>
      </c>
      <c r="U52" s="32">
        <f t="shared" si="6"/>
        <v>305517</v>
      </c>
      <c r="V52" s="58">
        <v>130161</v>
      </c>
      <c r="W52" s="58">
        <v>71568</v>
      </c>
      <c r="X52" s="31">
        <f t="shared" si="2"/>
        <v>201729</v>
      </c>
      <c r="Y52" s="42">
        <f t="shared" si="7"/>
        <v>2435307</v>
      </c>
      <c r="Z52" s="31">
        <f t="shared" si="9"/>
        <v>224980</v>
      </c>
      <c r="AA52" s="42">
        <f t="shared" si="8"/>
        <v>2740824</v>
      </c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</row>
    <row r="53" spans="2:55" ht="16.2" hidden="1" outlineLevel="1" thickBot="1">
      <c r="B53" s="159" t="s">
        <v>19</v>
      </c>
      <c r="C53" s="102"/>
      <c r="D53" s="108" t="s">
        <v>38</v>
      </c>
      <c r="E53" s="96"/>
      <c r="F53" s="51">
        <v>41112</v>
      </c>
      <c r="G53" s="32">
        <v>444553</v>
      </c>
      <c r="H53" s="31">
        <v>295000</v>
      </c>
      <c r="I53" s="42">
        <v>3168398</v>
      </c>
      <c r="J53" s="31">
        <v>336112</v>
      </c>
      <c r="K53" s="41">
        <v>3612951</v>
      </c>
      <c r="L53" s="59">
        <v>200</v>
      </c>
      <c r="M53" s="32">
        <v>2415</v>
      </c>
      <c r="N53" s="58">
        <v>1389</v>
      </c>
      <c r="O53" s="58">
        <v>3387</v>
      </c>
      <c r="P53" s="31">
        <f t="shared" si="0"/>
        <v>4776</v>
      </c>
      <c r="Q53" s="42">
        <f t="shared" si="4"/>
        <v>55624</v>
      </c>
      <c r="R53" s="31">
        <f t="shared" si="1"/>
        <v>4976</v>
      </c>
      <c r="S53" s="41">
        <f t="shared" si="5"/>
        <v>58039</v>
      </c>
      <c r="T53" s="58">
        <v>24592</v>
      </c>
      <c r="U53" s="32">
        <f t="shared" si="6"/>
        <v>300856</v>
      </c>
      <c r="V53" s="58">
        <v>142815</v>
      </c>
      <c r="W53" s="58">
        <v>76709</v>
      </c>
      <c r="X53" s="31">
        <f t="shared" si="2"/>
        <v>219524</v>
      </c>
      <c r="Y53" s="42">
        <f t="shared" si="7"/>
        <v>2429271</v>
      </c>
      <c r="Z53" s="31">
        <f t="shared" si="9"/>
        <v>244116</v>
      </c>
      <c r="AA53" s="42">
        <f t="shared" si="8"/>
        <v>2730127</v>
      </c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</row>
    <row r="54" spans="2:55" ht="16.2" hidden="1" outlineLevel="1" thickBot="1">
      <c r="B54" s="161" t="s">
        <v>18</v>
      </c>
      <c r="C54" s="105"/>
      <c r="D54" s="109" t="s">
        <v>38</v>
      </c>
      <c r="E54" s="107"/>
      <c r="F54" s="52">
        <v>41442</v>
      </c>
      <c r="G54" s="47">
        <v>449403</v>
      </c>
      <c r="H54" s="45">
        <v>274199</v>
      </c>
      <c r="I54" s="46">
        <v>3160046</v>
      </c>
      <c r="J54" s="45">
        <v>315641</v>
      </c>
      <c r="K54" s="44">
        <v>3609449</v>
      </c>
      <c r="L54" s="70">
        <v>202</v>
      </c>
      <c r="M54" s="47">
        <v>2423</v>
      </c>
      <c r="N54" s="63">
        <v>1291</v>
      </c>
      <c r="O54" s="63">
        <v>3205</v>
      </c>
      <c r="P54" s="45">
        <f t="shared" si="0"/>
        <v>4496</v>
      </c>
      <c r="Q54" s="46">
        <f t="shared" si="4"/>
        <v>55333</v>
      </c>
      <c r="R54" s="45">
        <f t="shared" si="1"/>
        <v>4698</v>
      </c>
      <c r="S54" s="44">
        <f t="shared" si="5"/>
        <v>57756</v>
      </c>
      <c r="T54" s="63">
        <v>24810</v>
      </c>
      <c r="U54" s="47">
        <f t="shared" si="6"/>
        <v>301209</v>
      </c>
      <c r="V54" s="63">
        <v>130129</v>
      </c>
      <c r="W54" s="63">
        <v>74138</v>
      </c>
      <c r="X54" s="45">
        <f t="shared" si="2"/>
        <v>204267</v>
      </c>
      <c r="Y54" s="46">
        <f t="shared" si="7"/>
        <v>2422548</v>
      </c>
      <c r="Z54" s="45">
        <f t="shared" si="9"/>
        <v>229077</v>
      </c>
      <c r="AA54" s="46">
        <f t="shared" si="8"/>
        <v>2723757</v>
      </c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</row>
    <row r="55" spans="2:55" ht="16.2" hidden="1" outlineLevel="1" thickBot="1">
      <c r="B55" s="159" t="s">
        <v>8</v>
      </c>
      <c r="C55" s="102"/>
      <c r="D55" s="108" t="s">
        <v>38</v>
      </c>
      <c r="E55" s="96"/>
      <c r="F55" s="51">
        <v>34413</v>
      </c>
      <c r="G55" s="32">
        <v>451254</v>
      </c>
      <c r="H55" s="31">
        <v>252638</v>
      </c>
      <c r="I55" s="42">
        <v>3172234</v>
      </c>
      <c r="J55" s="31">
        <v>287051</v>
      </c>
      <c r="K55" s="41">
        <v>3623488</v>
      </c>
      <c r="L55" s="59">
        <v>206</v>
      </c>
      <c r="M55" s="32">
        <v>2427</v>
      </c>
      <c r="N55" s="58">
        <v>1321</v>
      </c>
      <c r="O55" s="58">
        <v>3264</v>
      </c>
      <c r="P55" s="31">
        <f t="shared" si="0"/>
        <v>4585</v>
      </c>
      <c r="Q55" s="42">
        <f t="shared" si="4"/>
        <v>55201</v>
      </c>
      <c r="R55" s="31">
        <f t="shared" si="1"/>
        <v>4791</v>
      </c>
      <c r="S55" s="41">
        <f t="shared" si="5"/>
        <v>57628</v>
      </c>
      <c r="T55" s="58">
        <v>25392</v>
      </c>
      <c r="U55" s="32">
        <f t="shared" si="6"/>
        <v>300941</v>
      </c>
      <c r="V55" s="58">
        <v>135530</v>
      </c>
      <c r="W55" s="58">
        <v>76943</v>
      </c>
      <c r="X55" s="31">
        <f t="shared" si="2"/>
        <v>212473</v>
      </c>
      <c r="Y55" s="42">
        <f t="shared" si="7"/>
        <v>2421431</v>
      </c>
      <c r="Z55" s="31">
        <f t="shared" si="9"/>
        <v>237865</v>
      </c>
      <c r="AA55" s="42">
        <f t="shared" si="8"/>
        <v>2722372</v>
      </c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</row>
    <row r="56" spans="2:55" ht="16.2" hidden="1" outlineLevel="1" thickBot="1">
      <c r="B56" s="159" t="s">
        <v>28</v>
      </c>
      <c r="C56" s="102"/>
      <c r="D56" s="108" t="s">
        <v>38</v>
      </c>
      <c r="E56" s="96"/>
      <c r="F56" s="51">
        <v>32743</v>
      </c>
      <c r="G56" s="32">
        <v>448886</v>
      </c>
      <c r="H56" s="31">
        <v>255939</v>
      </c>
      <c r="I56" s="42">
        <v>3161107</v>
      </c>
      <c r="J56" s="31">
        <v>288682</v>
      </c>
      <c r="K56" s="41">
        <v>3609993</v>
      </c>
      <c r="L56" s="59">
        <v>200</v>
      </c>
      <c r="M56" s="32">
        <v>2428</v>
      </c>
      <c r="N56" s="58">
        <v>1235</v>
      </c>
      <c r="O56" s="58">
        <v>3154</v>
      </c>
      <c r="P56" s="31">
        <f t="shared" si="0"/>
        <v>4389</v>
      </c>
      <c r="Q56" s="42">
        <f t="shared" si="4"/>
        <v>54759</v>
      </c>
      <c r="R56" s="31">
        <f t="shared" si="1"/>
        <v>4589</v>
      </c>
      <c r="S56" s="41">
        <f t="shared" si="5"/>
        <v>57187</v>
      </c>
      <c r="T56" s="58">
        <v>25107</v>
      </c>
      <c r="U56" s="32">
        <f t="shared" si="6"/>
        <v>302144</v>
      </c>
      <c r="V56" s="58">
        <v>127376</v>
      </c>
      <c r="W56" s="58">
        <v>73692</v>
      </c>
      <c r="X56" s="31">
        <f t="shared" si="2"/>
        <v>201068</v>
      </c>
      <c r="Y56" s="42">
        <f t="shared" si="7"/>
        <v>2411963</v>
      </c>
      <c r="Z56" s="31">
        <f t="shared" si="9"/>
        <v>226175</v>
      </c>
      <c r="AA56" s="42">
        <f t="shared" si="8"/>
        <v>2714107</v>
      </c>
    </row>
    <row r="57" spans="2:55" ht="16.2" hidden="1" outlineLevel="1" thickBot="1">
      <c r="B57" s="159" t="s">
        <v>27</v>
      </c>
      <c r="C57" s="102"/>
      <c r="D57" s="108" t="s">
        <v>38</v>
      </c>
      <c r="E57" s="96"/>
      <c r="F57" s="51">
        <v>38920</v>
      </c>
      <c r="G57" s="32">
        <v>452117</v>
      </c>
      <c r="H57" s="31">
        <v>276379</v>
      </c>
      <c r="I57" s="42">
        <v>3149009</v>
      </c>
      <c r="J57" s="31">
        <v>315299</v>
      </c>
      <c r="K57" s="41">
        <v>3601126</v>
      </c>
      <c r="L57" s="59">
        <v>204</v>
      </c>
      <c r="M57" s="32">
        <v>2431</v>
      </c>
      <c r="N57" s="58">
        <v>1360</v>
      </c>
      <c r="O57" s="58">
        <v>3334</v>
      </c>
      <c r="P57" s="31">
        <f t="shared" si="0"/>
        <v>4694</v>
      </c>
      <c r="Q57" s="42">
        <f t="shared" si="4"/>
        <v>54772</v>
      </c>
      <c r="R57" s="31">
        <f t="shared" si="1"/>
        <v>4898</v>
      </c>
      <c r="S57" s="41">
        <f t="shared" si="5"/>
        <v>57203</v>
      </c>
      <c r="T57" s="58">
        <v>25237</v>
      </c>
      <c r="U57" s="32">
        <f t="shared" si="6"/>
        <v>301750</v>
      </c>
      <c r="V57" s="58">
        <v>139611</v>
      </c>
      <c r="W57" s="58">
        <v>79735</v>
      </c>
      <c r="X57" s="31">
        <f t="shared" si="2"/>
        <v>219346</v>
      </c>
      <c r="Y57" s="42">
        <f t="shared" si="7"/>
        <v>2414720</v>
      </c>
      <c r="Z57" s="31">
        <f t="shared" si="9"/>
        <v>244583</v>
      </c>
      <c r="AA57" s="42">
        <f t="shared" si="8"/>
        <v>2716470</v>
      </c>
    </row>
    <row r="58" spans="2:55" ht="16.2" hidden="1" outlineLevel="1" thickBot="1">
      <c r="B58" s="159" t="s">
        <v>26</v>
      </c>
      <c r="C58" s="102"/>
      <c r="D58" s="108" t="s">
        <v>38</v>
      </c>
      <c r="E58" s="96"/>
      <c r="F58" s="51">
        <v>37634</v>
      </c>
      <c r="G58" s="32">
        <v>450291</v>
      </c>
      <c r="H58" s="31">
        <v>285334</v>
      </c>
      <c r="I58" s="42">
        <v>3177101</v>
      </c>
      <c r="J58" s="31">
        <v>322968</v>
      </c>
      <c r="K58" s="41">
        <v>3627392</v>
      </c>
      <c r="L58" s="59">
        <v>207</v>
      </c>
      <c r="M58" s="32">
        <v>2425</v>
      </c>
      <c r="N58" s="58">
        <v>1391</v>
      </c>
      <c r="O58" s="58">
        <v>3320</v>
      </c>
      <c r="P58" s="31">
        <f t="shared" si="0"/>
        <v>4711</v>
      </c>
      <c r="Q58" s="42">
        <f t="shared" si="4"/>
        <v>54822</v>
      </c>
      <c r="R58" s="31">
        <f t="shared" si="1"/>
        <v>4918</v>
      </c>
      <c r="S58" s="41">
        <f t="shared" si="5"/>
        <v>57247</v>
      </c>
      <c r="T58" s="58">
        <v>26145</v>
      </c>
      <c r="U58" s="32">
        <f t="shared" si="6"/>
        <v>300928</v>
      </c>
      <c r="V58" s="58">
        <v>142854</v>
      </c>
      <c r="W58" s="58">
        <v>81128</v>
      </c>
      <c r="X58" s="31">
        <f t="shared" si="2"/>
        <v>223982</v>
      </c>
      <c r="Y58" s="42">
        <f t="shared" si="7"/>
        <v>2422300</v>
      </c>
      <c r="Z58" s="31">
        <f t="shared" si="9"/>
        <v>250127</v>
      </c>
      <c r="AA58" s="42">
        <f t="shared" si="8"/>
        <v>2723228</v>
      </c>
    </row>
    <row r="59" spans="2:55" ht="16.2" hidden="1" outlineLevel="1" thickBot="1">
      <c r="B59" s="159" t="s">
        <v>25</v>
      </c>
      <c r="C59" s="102"/>
      <c r="D59" s="108" t="s">
        <v>38</v>
      </c>
      <c r="E59" s="96"/>
      <c r="F59" s="51">
        <v>35451</v>
      </c>
      <c r="G59" s="32">
        <v>447151</v>
      </c>
      <c r="H59" s="31">
        <v>250565</v>
      </c>
      <c r="I59" s="42">
        <v>3163718</v>
      </c>
      <c r="J59" s="31">
        <v>286016</v>
      </c>
      <c r="K59" s="41">
        <v>3610869</v>
      </c>
      <c r="L59" s="59">
        <v>194</v>
      </c>
      <c r="M59" s="32">
        <v>2414</v>
      </c>
      <c r="N59" s="58">
        <v>1307</v>
      </c>
      <c r="O59" s="58">
        <v>3133</v>
      </c>
      <c r="P59" s="31">
        <f t="shared" si="0"/>
        <v>4440</v>
      </c>
      <c r="Q59" s="42">
        <f t="shared" si="4"/>
        <v>54600</v>
      </c>
      <c r="R59" s="31">
        <f t="shared" si="1"/>
        <v>4634</v>
      </c>
      <c r="S59" s="41">
        <f t="shared" si="5"/>
        <v>57014</v>
      </c>
      <c r="T59" s="58">
        <v>24130</v>
      </c>
      <c r="U59" s="32">
        <f t="shared" si="6"/>
        <v>299498</v>
      </c>
      <c r="V59" s="58">
        <v>133245</v>
      </c>
      <c r="W59" s="58">
        <v>76319</v>
      </c>
      <c r="X59" s="31">
        <f t="shared" si="2"/>
        <v>209564</v>
      </c>
      <c r="Y59" s="42">
        <f t="shared" si="7"/>
        <v>2440888</v>
      </c>
      <c r="Z59" s="31">
        <f t="shared" si="9"/>
        <v>233694</v>
      </c>
      <c r="AA59" s="42">
        <f t="shared" si="8"/>
        <v>2740386</v>
      </c>
    </row>
    <row r="60" spans="2:55" ht="16.2" hidden="1" outlineLevel="1" thickBot="1">
      <c r="B60" s="159" t="s">
        <v>24</v>
      </c>
      <c r="C60" s="102"/>
      <c r="D60" s="108" t="s">
        <v>38</v>
      </c>
      <c r="E60" s="96"/>
      <c r="F60" s="51">
        <v>41087</v>
      </c>
      <c r="G60" s="32">
        <v>448662</v>
      </c>
      <c r="H60" s="31">
        <v>274565</v>
      </c>
      <c r="I60" s="42">
        <v>3174097</v>
      </c>
      <c r="J60" s="31">
        <v>315652</v>
      </c>
      <c r="K60" s="41">
        <v>3622759</v>
      </c>
      <c r="L60" s="59">
        <v>208</v>
      </c>
      <c r="M60" s="32">
        <v>2418</v>
      </c>
      <c r="N60" s="58">
        <v>1358</v>
      </c>
      <c r="O60" s="58">
        <v>3252</v>
      </c>
      <c r="P60" s="31">
        <f t="shared" si="0"/>
        <v>4610</v>
      </c>
      <c r="Q60" s="42">
        <f t="shared" si="4"/>
        <v>54783</v>
      </c>
      <c r="R60" s="31">
        <f t="shared" si="1"/>
        <v>4818</v>
      </c>
      <c r="S60" s="41">
        <f t="shared" si="5"/>
        <v>57201</v>
      </c>
      <c r="T60" s="58">
        <v>25455</v>
      </c>
      <c r="U60" s="32">
        <f t="shared" si="6"/>
        <v>298986</v>
      </c>
      <c r="V60" s="58">
        <v>138680</v>
      </c>
      <c r="W60" s="58">
        <v>83929</v>
      </c>
      <c r="X60" s="31">
        <f t="shared" si="2"/>
        <v>222609</v>
      </c>
      <c r="Y60" s="42">
        <f t="shared" si="7"/>
        <v>2489900</v>
      </c>
      <c r="Z60" s="31">
        <f t="shared" si="9"/>
        <v>248064</v>
      </c>
      <c r="AA60" s="42">
        <f t="shared" si="8"/>
        <v>2788886</v>
      </c>
    </row>
    <row r="61" spans="2:55" ht="16.2" hidden="1" outlineLevel="1" thickBot="1">
      <c r="B61" s="159" t="s">
        <v>23</v>
      </c>
      <c r="C61" s="102"/>
      <c r="D61" s="108" t="s">
        <v>38</v>
      </c>
      <c r="E61" s="96"/>
      <c r="F61" s="51">
        <v>42685</v>
      </c>
      <c r="G61" s="32">
        <v>455499</v>
      </c>
      <c r="H61" s="31">
        <v>278878</v>
      </c>
      <c r="I61" s="42">
        <v>3189594</v>
      </c>
      <c r="J61" s="31">
        <v>321563</v>
      </c>
      <c r="K61" s="41">
        <v>3645093</v>
      </c>
      <c r="L61" s="59">
        <v>231</v>
      </c>
      <c r="M61" s="32">
        <v>2450</v>
      </c>
      <c r="N61" s="58">
        <v>1362</v>
      </c>
      <c r="O61" s="58">
        <v>3245</v>
      </c>
      <c r="P61" s="31">
        <f t="shared" si="0"/>
        <v>4607</v>
      </c>
      <c r="Q61" s="42">
        <f t="shared" si="4"/>
        <v>54854</v>
      </c>
      <c r="R61" s="31">
        <f t="shared" si="1"/>
        <v>4838</v>
      </c>
      <c r="S61" s="41">
        <f t="shared" si="5"/>
        <v>57304</v>
      </c>
      <c r="T61" s="58">
        <v>26781</v>
      </c>
      <c r="U61" s="32">
        <f t="shared" si="6"/>
        <v>301343</v>
      </c>
      <c r="V61" s="58">
        <v>138082</v>
      </c>
      <c r="W61" s="58">
        <v>81912</v>
      </c>
      <c r="X61" s="31">
        <f t="shared" si="2"/>
        <v>219994</v>
      </c>
      <c r="Y61" s="42">
        <f t="shared" si="7"/>
        <v>2517356</v>
      </c>
      <c r="Z61" s="31">
        <f t="shared" si="9"/>
        <v>246775</v>
      </c>
      <c r="AA61" s="42">
        <f t="shared" si="8"/>
        <v>2818699</v>
      </c>
    </row>
    <row r="62" spans="2:55" ht="16.2" hidden="1" outlineLevel="1" thickBot="1">
      <c r="B62" s="159" t="s">
        <v>22</v>
      </c>
      <c r="C62" s="102"/>
      <c r="D62" s="108" t="s">
        <v>38</v>
      </c>
      <c r="E62" s="96"/>
      <c r="F62" s="51">
        <v>42943</v>
      </c>
      <c r="G62" s="32">
        <v>463390</v>
      </c>
      <c r="H62" s="31">
        <v>261867</v>
      </c>
      <c r="I62" s="42">
        <v>3189567</v>
      </c>
      <c r="J62" s="31">
        <v>304810</v>
      </c>
      <c r="K62" s="41">
        <v>3652957</v>
      </c>
      <c r="L62" s="59">
        <v>231</v>
      </c>
      <c r="M62" s="32">
        <v>2477</v>
      </c>
      <c r="N62" s="58">
        <v>1225</v>
      </c>
      <c r="O62" s="58">
        <v>3286</v>
      </c>
      <c r="P62" s="31">
        <f t="shared" si="0"/>
        <v>4511</v>
      </c>
      <c r="Q62" s="42">
        <f t="shared" si="4"/>
        <v>54648</v>
      </c>
      <c r="R62" s="31">
        <f t="shared" si="1"/>
        <v>4742</v>
      </c>
      <c r="S62" s="41">
        <f t="shared" si="5"/>
        <v>57125</v>
      </c>
      <c r="T62" s="58">
        <v>26732</v>
      </c>
      <c r="U62" s="32">
        <f t="shared" si="6"/>
        <v>303096</v>
      </c>
      <c r="V62" s="58">
        <v>125484</v>
      </c>
      <c r="W62" s="58">
        <v>82794</v>
      </c>
      <c r="X62" s="31">
        <f t="shared" si="2"/>
        <v>208278</v>
      </c>
      <c r="Y62" s="42">
        <f t="shared" si="7"/>
        <v>2525948</v>
      </c>
      <c r="Z62" s="31">
        <f t="shared" si="9"/>
        <v>235010</v>
      </c>
      <c r="AA62" s="42">
        <f t="shared" si="8"/>
        <v>2829044</v>
      </c>
    </row>
    <row r="63" spans="2:55" ht="16.2" hidden="1" outlineLevel="1" thickBot="1">
      <c r="B63" s="159" t="s">
        <v>21</v>
      </c>
      <c r="C63" s="102"/>
      <c r="D63" s="108" t="s">
        <v>37</v>
      </c>
      <c r="E63" s="96"/>
      <c r="F63" s="51">
        <v>44210</v>
      </c>
      <c r="G63" s="32">
        <v>466663</v>
      </c>
      <c r="H63" s="31">
        <v>243358</v>
      </c>
      <c r="I63" s="42">
        <v>3218504</v>
      </c>
      <c r="J63" s="31">
        <v>287568</v>
      </c>
      <c r="K63" s="41">
        <v>3685167</v>
      </c>
      <c r="L63" s="59">
        <v>235</v>
      </c>
      <c r="M63" s="32">
        <v>2507</v>
      </c>
      <c r="N63" s="58">
        <v>1128</v>
      </c>
      <c r="O63" s="58">
        <v>3133</v>
      </c>
      <c r="P63" s="31">
        <f t="shared" si="0"/>
        <v>4261</v>
      </c>
      <c r="Q63" s="42">
        <f t="shared" si="4"/>
        <v>54552</v>
      </c>
      <c r="R63" s="31">
        <f t="shared" si="1"/>
        <v>4496</v>
      </c>
      <c r="S63" s="41">
        <f t="shared" si="5"/>
        <v>57059</v>
      </c>
      <c r="T63" s="58">
        <v>27087</v>
      </c>
      <c r="U63" s="32">
        <f t="shared" si="6"/>
        <v>304719</v>
      </c>
      <c r="V63" s="58">
        <v>102426</v>
      </c>
      <c r="W63" s="58">
        <v>78576</v>
      </c>
      <c r="X63" s="31">
        <f t="shared" si="2"/>
        <v>181002</v>
      </c>
      <c r="Y63" s="42">
        <f t="shared" si="7"/>
        <v>2523836</v>
      </c>
      <c r="Z63" s="31">
        <f t="shared" si="9"/>
        <v>208089</v>
      </c>
      <c r="AA63" s="42">
        <f t="shared" si="8"/>
        <v>2828555</v>
      </c>
    </row>
    <row r="64" spans="2:55" ht="16.2" hidden="1" outlineLevel="1" thickBot="1">
      <c r="B64" s="159" t="s">
        <v>20</v>
      </c>
      <c r="C64" s="102"/>
      <c r="D64" s="108" t="s">
        <v>37</v>
      </c>
      <c r="E64" s="96"/>
      <c r="F64" s="51">
        <v>37394</v>
      </c>
      <c r="G64" s="32">
        <v>470034</v>
      </c>
      <c r="H64" s="31">
        <v>261836</v>
      </c>
      <c r="I64" s="42">
        <v>3210558</v>
      </c>
      <c r="J64" s="31">
        <v>299230</v>
      </c>
      <c r="K64" s="41">
        <v>3680592</v>
      </c>
      <c r="L64" s="59">
        <v>211</v>
      </c>
      <c r="M64" s="32">
        <v>2529</v>
      </c>
      <c r="N64" s="58">
        <v>1228</v>
      </c>
      <c r="O64" s="58">
        <v>3055</v>
      </c>
      <c r="P64" s="31">
        <f t="shared" si="0"/>
        <v>4283</v>
      </c>
      <c r="Q64" s="42">
        <f t="shared" si="4"/>
        <v>54363</v>
      </c>
      <c r="R64" s="31">
        <f t="shared" si="1"/>
        <v>4494</v>
      </c>
      <c r="S64" s="41">
        <f t="shared" si="5"/>
        <v>56892</v>
      </c>
      <c r="T64" s="58">
        <v>24428</v>
      </c>
      <c r="U64" s="32">
        <f t="shared" si="6"/>
        <v>305896</v>
      </c>
      <c r="V64" s="58">
        <v>124924</v>
      </c>
      <c r="W64" s="58">
        <v>76284</v>
      </c>
      <c r="X64" s="31">
        <f t="shared" si="2"/>
        <v>201208</v>
      </c>
      <c r="Y64" s="42">
        <f t="shared" si="7"/>
        <v>2523315</v>
      </c>
      <c r="Z64" s="31">
        <f t="shared" si="9"/>
        <v>225636</v>
      </c>
      <c r="AA64" s="42">
        <f t="shared" si="8"/>
        <v>2829211</v>
      </c>
    </row>
    <row r="65" spans="2:27" ht="16.2" hidden="1" outlineLevel="1" thickBot="1">
      <c r="B65" s="159" t="s">
        <v>19</v>
      </c>
      <c r="C65" s="102"/>
      <c r="D65" s="108" t="s">
        <v>37</v>
      </c>
      <c r="E65" s="96"/>
      <c r="F65" s="51">
        <v>41272</v>
      </c>
      <c r="G65" s="32">
        <v>470194</v>
      </c>
      <c r="H65" s="31">
        <v>289901</v>
      </c>
      <c r="I65" s="42">
        <v>3205459</v>
      </c>
      <c r="J65" s="31">
        <v>331173</v>
      </c>
      <c r="K65" s="41">
        <v>3675653</v>
      </c>
      <c r="L65" s="59">
        <v>231</v>
      </c>
      <c r="M65" s="32">
        <v>2560</v>
      </c>
      <c r="N65" s="58">
        <v>1365</v>
      </c>
      <c r="O65" s="58">
        <v>3296</v>
      </c>
      <c r="P65" s="31">
        <f t="shared" si="0"/>
        <v>4661</v>
      </c>
      <c r="Q65" s="42">
        <f t="shared" si="4"/>
        <v>54248</v>
      </c>
      <c r="R65" s="31">
        <f t="shared" si="1"/>
        <v>4892</v>
      </c>
      <c r="S65" s="41">
        <f t="shared" si="5"/>
        <v>56808</v>
      </c>
      <c r="T65" s="58">
        <v>26771</v>
      </c>
      <c r="U65" s="32">
        <f t="shared" si="6"/>
        <v>308075</v>
      </c>
      <c r="V65" s="58">
        <v>138830</v>
      </c>
      <c r="W65" s="58">
        <v>84118</v>
      </c>
      <c r="X65" s="31">
        <f t="shared" si="2"/>
        <v>222948</v>
      </c>
      <c r="Y65" s="42">
        <f t="shared" si="7"/>
        <v>2526739</v>
      </c>
      <c r="Z65" s="31">
        <f t="shared" si="9"/>
        <v>249719</v>
      </c>
      <c r="AA65" s="42">
        <f t="shared" si="8"/>
        <v>2834814</v>
      </c>
    </row>
    <row r="66" spans="2:27" ht="16.2" hidden="1" outlineLevel="1" thickBot="1">
      <c r="B66" s="161" t="s">
        <v>18</v>
      </c>
      <c r="C66" s="105"/>
      <c r="D66" s="109" t="s">
        <v>37</v>
      </c>
      <c r="E66" s="107"/>
      <c r="F66" s="52">
        <v>42855</v>
      </c>
      <c r="G66" s="47">
        <v>471607</v>
      </c>
      <c r="H66" s="45">
        <v>272995</v>
      </c>
      <c r="I66" s="46">
        <v>3204255</v>
      </c>
      <c r="J66" s="45">
        <v>315850</v>
      </c>
      <c r="K66" s="44">
        <v>3675862</v>
      </c>
      <c r="L66" s="70">
        <v>227</v>
      </c>
      <c r="M66" s="47">
        <v>2585</v>
      </c>
      <c r="N66" s="63">
        <v>1142</v>
      </c>
      <c r="O66" s="63">
        <v>3032</v>
      </c>
      <c r="P66" s="45">
        <f t="shared" si="0"/>
        <v>4174</v>
      </c>
      <c r="Q66" s="46">
        <f t="shared" si="4"/>
        <v>53926</v>
      </c>
      <c r="R66" s="45">
        <f t="shared" si="1"/>
        <v>4401</v>
      </c>
      <c r="S66" s="44">
        <f t="shared" si="5"/>
        <v>56511</v>
      </c>
      <c r="T66" s="63">
        <v>27044</v>
      </c>
      <c r="U66" s="47">
        <f t="shared" si="6"/>
        <v>310309</v>
      </c>
      <c r="V66" s="63">
        <v>119527</v>
      </c>
      <c r="W66" s="63">
        <v>69856</v>
      </c>
      <c r="X66" s="45">
        <f t="shared" si="2"/>
        <v>189383</v>
      </c>
      <c r="Y66" s="46">
        <f t="shared" si="7"/>
        <v>2511855</v>
      </c>
      <c r="Z66" s="45">
        <f t="shared" si="9"/>
        <v>216427</v>
      </c>
      <c r="AA66" s="46">
        <f t="shared" si="8"/>
        <v>2822164</v>
      </c>
    </row>
    <row r="67" spans="2:27" ht="16.2" hidden="1" outlineLevel="1" thickBot="1">
      <c r="B67" s="159" t="s">
        <v>8</v>
      </c>
      <c r="C67" s="102"/>
      <c r="D67" s="108" t="s">
        <v>37</v>
      </c>
      <c r="E67" s="96"/>
      <c r="F67" s="51">
        <v>35527</v>
      </c>
      <c r="G67" s="32">
        <v>472721</v>
      </c>
      <c r="H67" s="31">
        <v>254108</v>
      </c>
      <c r="I67" s="42">
        <v>3205725</v>
      </c>
      <c r="J67" s="31">
        <v>289635</v>
      </c>
      <c r="K67" s="41">
        <v>3678446</v>
      </c>
      <c r="L67" s="59">
        <v>223</v>
      </c>
      <c r="M67" s="32">
        <v>2602</v>
      </c>
      <c r="N67" s="58">
        <v>972</v>
      </c>
      <c r="O67" s="58">
        <v>2591</v>
      </c>
      <c r="P67" s="31">
        <f t="shared" si="0"/>
        <v>3563</v>
      </c>
      <c r="Q67" s="42">
        <f t="shared" si="4"/>
        <v>52904</v>
      </c>
      <c r="R67" s="31">
        <f t="shared" si="1"/>
        <v>3786</v>
      </c>
      <c r="S67" s="41">
        <f t="shared" si="5"/>
        <v>55506</v>
      </c>
      <c r="T67" s="58">
        <v>26814</v>
      </c>
      <c r="U67" s="32">
        <f t="shared" si="6"/>
        <v>311731</v>
      </c>
      <c r="V67" s="58">
        <v>108355</v>
      </c>
      <c r="W67" s="58">
        <v>54416</v>
      </c>
      <c r="X67" s="31">
        <f t="shared" si="2"/>
        <v>162771</v>
      </c>
      <c r="Y67" s="42">
        <f t="shared" si="7"/>
        <v>2462153</v>
      </c>
      <c r="Z67" s="31">
        <f t="shared" si="9"/>
        <v>189585</v>
      </c>
      <c r="AA67" s="42">
        <f t="shared" si="8"/>
        <v>2773884</v>
      </c>
    </row>
    <row r="68" spans="2:27" ht="16.2" hidden="1" outlineLevel="1" thickBot="1">
      <c r="B68" s="159" t="s">
        <v>28</v>
      </c>
      <c r="C68" s="102"/>
      <c r="D68" s="108" t="s">
        <v>37</v>
      </c>
      <c r="E68" s="96"/>
      <c r="F68" s="51">
        <v>35657</v>
      </c>
      <c r="G68" s="32">
        <v>475635</v>
      </c>
      <c r="H68" s="31">
        <v>256068</v>
      </c>
      <c r="I68" s="42">
        <v>3205854</v>
      </c>
      <c r="J68" s="31">
        <v>291725</v>
      </c>
      <c r="K68" s="41">
        <v>3681489</v>
      </c>
      <c r="L68" s="59">
        <v>219</v>
      </c>
      <c r="M68" s="32">
        <v>2621</v>
      </c>
      <c r="N68" s="58">
        <v>1053</v>
      </c>
      <c r="O68" s="58">
        <v>2480</v>
      </c>
      <c r="P68" s="31">
        <f t="shared" si="0"/>
        <v>3533</v>
      </c>
      <c r="Q68" s="42">
        <f t="shared" si="4"/>
        <v>52048</v>
      </c>
      <c r="R68" s="31">
        <f t="shared" si="1"/>
        <v>3752</v>
      </c>
      <c r="S68" s="41">
        <f t="shared" si="5"/>
        <v>54669</v>
      </c>
      <c r="T68" s="58">
        <v>26176</v>
      </c>
      <c r="U68" s="32">
        <f t="shared" si="6"/>
        <v>312800</v>
      </c>
      <c r="V68" s="58">
        <v>119282</v>
      </c>
      <c r="W68" s="58">
        <v>52986</v>
      </c>
      <c r="X68" s="31">
        <f t="shared" si="2"/>
        <v>172268</v>
      </c>
      <c r="Y68" s="42">
        <f t="shared" si="7"/>
        <v>2433353</v>
      </c>
      <c r="Z68" s="31">
        <f t="shared" si="9"/>
        <v>198444</v>
      </c>
      <c r="AA68" s="42">
        <f t="shared" si="8"/>
        <v>2746153</v>
      </c>
    </row>
    <row r="69" spans="2:27" ht="16.2" hidden="1" outlineLevel="1" thickBot="1">
      <c r="B69" s="159" t="s">
        <v>27</v>
      </c>
      <c r="C69" s="102"/>
      <c r="D69" s="108" t="s">
        <v>37</v>
      </c>
      <c r="E69" s="96"/>
      <c r="F69" s="51">
        <v>40641</v>
      </c>
      <c r="G69" s="32">
        <v>477356</v>
      </c>
      <c r="H69" s="31">
        <v>279641</v>
      </c>
      <c r="I69" s="42">
        <v>3209116</v>
      </c>
      <c r="J69" s="31">
        <v>320282</v>
      </c>
      <c r="K69" s="41">
        <v>3686472</v>
      </c>
      <c r="L69" s="59">
        <v>233</v>
      </c>
      <c r="M69" s="32">
        <v>2650</v>
      </c>
      <c r="N69" s="58">
        <v>1302</v>
      </c>
      <c r="O69" s="58">
        <v>2740</v>
      </c>
      <c r="P69" s="31">
        <f t="shared" si="0"/>
        <v>4042</v>
      </c>
      <c r="Q69" s="42">
        <f t="shared" si="4"/>
        <v>51396</v>
      </c>
      <c r="R69" s="31">
        <f t="shared" si="1"/>
        <v>4275</v>
      </c>
      <c r="S69" s="41">
        <f t="shared" si="5"/>
        <v>54046</v>
      </c>
      <c r="T69" s="58">
        <v>27779</v>
      </c>
      <c r="U69" s="32">
        <f t="shared" si="6"/>
        <v>315342</v>
      </c>
      <c r="V69" s="58">
        <v>147937</v>
      </c>
      <c r="W69" s="58">
        <v>69268</v>
      </c>
      <c r="X69" s="31">
        <f t="shared" si="2"/>
        <v>217205</v>
      </c>
      <c r="Y69" s="42">
        <f t="shared" si="7"/>
        <v>2431212</v>
      </c>
      <c r="Z69" s="31">
        <f t="shared" si="9"/>
        <v>244984</v>
      </c>
      <c r="AA69" s="42">
        <f t="shared" si="8"/>
        <v>2746554</v>
      </c>
    </row>
    <row r="70" spans="2:27" ht="16.2" hidden="1" outlineLevel="1" thickBot="1">
      <c r="B70" s="159" t="s">
        <v>26</v>
      </c>
      <c r="C70" s="102"/>
      <c r="D70" s="108" t="s">
        <v>37</v>
      </c>
      <c r="E70" s="96"/>
      <c r="F70" s="51">
        <v>36245</v>
      </c>
      <c r="G70" s="32">
        <v>475967</v>
      </c>
      <c r="H70" s="31">
        <v>277060</v>
      </c>
      <c r="I70" s="42">
        <v>3200842</v>
      </c>
      <c r="J70" s="31">
        <v>313305</v>
      </c>
      <c r="K70" s="41">
        <v>3676809</v>
      </c>
      <c r="L70" s="59">
        <v>235</v>
      </c>
      <c r="M70" s="32">
        <v>2678</v>
      </c>
      <c r="N70" s="58">
        <v>1249</v>
      </c>
      <c r="O70" s="58">
        <v>2886</v>
      </c>
      <c r="P70" s="31">
        <f t="shared" ref="P70:P133" si="10">N70+O70</f>
        <v>4135</v>
      </c>
      <c r="Q70" s="42">
        <f t="shared" si="4"/>
        <v>50820</v>
      </c>
      <c r="R70" s="31">
        <f t="shared" ref="R70:R133" si="11">P70+L70</f>
        <v>4370</v>
      </c>
      <c r="S70" s="41">
        <f t="shared" si="5"/>
        <v>53498</v>
      </c>
      <c r="T70" s="58">
        <v>28072</v>
      </c>
      <c r="U70" s="32">
        <f t="shared" si="6"/>
        <v>317269</v>
      </c>
      <c r="V70" s="58">
        <v>139354</v>
      </c>
      <c r="W70" s="58">
        <v>78151</v>
      </c>
      <c r="X70" s="31">
        <f t="shared" si="2"/>
        <v>217505</v>
      </c>
      <c r="Y70" s="42">
        <f t="shared" si="7"/>
        <v>2424735</v>
      </c>
      <c r="Z70" s="31">
        <f t="shared" si="9"/>
        <v>245577</v>
      </c>
      <c r="AA70" s="42">
        <f t="shared" si="8"/>
        <v>2742004</v>
      </c>
    </row>
    <row r="71" spans="2:27" ht="16.2" hidden="1" outlineLevel="1" thickBot="1">
      <c r="B71" s="159" t="s">
        <v>25</v>
      </c>
      <c r="C71" s="102"/>
      <c r="D71" s="108" t="s">
        <v>37</v>
      </c>
      <c r="E71" s="96"/>
      <c r="F71" s="51">
        <v>39165</v>
      </c>
      <c r="G71" s="32">
        <v>479681</v>
      </c>
      <c r="H71" s="31">
        <v>275852</v>
      </c>
      <c r="I71" s="42">
        <v>3226129</v>
      </c>
      <c r="J71" s="31">
        <v>315017</v>
      </c>
      <c r="K71" s="41">
        <v>3705810</v>
      </c>
      <c r="L71" s="59">
        <v>226</v>
      </c>
      <c r="M71" s="32">
        <v>2710</v>
      </c>
      <c r="N71" s="58">
        <v>1167</v>
      </c>
      <c r="O71" s="58">
        <v>2826</v>
      </c>
      <c r="P71" s="31">
        <f t="shared" si="10"/>
        <v>3993</v>
      </c>
      <c r="Q71" s="42">
        <f t="shared" si="4"/>
        <v>50373</v>
      </c>
      <c r="R71" s="31">
        <f t="shared" si="11"/>
        <v>4219</v>
      </c>
      <c r="S71" s="41">
        <f t="shared" si="5"/>
        <v>53083</v>
      </c>
      <c r="T71" s="58">
        <v>27420</v>
      </c>
      <c r="U71" s="32">
        <f t="shared" si="6"/>
        <v>320559</v>
      </c>
      <c r="V71" s="58">
        <v>131767</v>
      </c>
      <c r="W71" s="58">
        <v>76870</v>
      </c>
      <c r="X71" s="31">
        <f t="shared" si="2"/>
        <v>208637</v>
      </c>
      <c r="Y71" s="42">
        <f t="shared" si="7"/>
        <v>2423808</v>
      </c>
      <c r="Z71" s="31">
        <f t="shared" si="9"/>
        <v>236057</v>
      </c>
      <c r="AA71" s="42">
        <f t="shared" si="8"/>
        <v>2744367</v>
      </c>
    </row>
    <row r="72" spans="2:27" ht="16.2" hidden="1" outlineLevel="1" thickBot="1">
      <c r="B72" s="159" t="s">
        <v>24</v>
      </c>
      <c r="C72" s="102"/>
      <c r="D72" s="108" t="s">
        <v>37</v>
      </c>
      <c r="E72" s="96"/>
      <c r="F72" s="51">
        <v>39948</v>
      </c>
      <c r="G72" s="32">
        <v>478542</v>
      </c>
      <c r="H72" s="31">
        <v>275958</v>
      </c>
      <c r="I72" s="42">
        <v>3227522</v>
      </c>
      <c r="J72" s="31">
        <v>315906</v>
      </c>
      <c r="K72" s="41">
        <v>3706064</v>
      </c>
      <c r="L72" s="59">
        <v>232</v>
      </c>
      <c r="M72" s="32">
        <v>2734</v>
      </c>
      <c r="N72" s="58">
        <v>1245</v>
      </c>
      <c r="O72" s="58">
        <v>2926</v>
      </c>
      <c r="P72" s="31">
        <f t="shared" si="10"/>
        <v>4171</v>
      </c>
      <c r="Q72" s="42">
        <f t="shared" si="4"/>
        <v>49934</v>
      </c>
      <c r="R72" s="31">
        <f t="shared" si="11"/>
        <v>4403</v>
      </c>
      <c r="S72" s="41">
        <f t="shared" si="5"/>
        <v>52668</v>
      </c>
      <c r="T72" s="58">
        <v>27641</v>
      </c>
      <c r="U72" s="32">
        <f t="shared" si="6"/>
        <v>322745</v>
      </c>
      <c r="V72" s="58">
        <v>140988</v>
      </c>
      <c r="W72" s="58">
        <v>80167</v>
      </c>
      <c r="X72" s="31">
        <f t="shared" si="2"/>
        <v>221155</v>
      </c>
      <c r="Y72" s="42">
        <f t="shared" si="7"/>
        <v>2422354</v>
      </c>
      <c r="Z72" s="31">
        <f t="shared" si="9"/>
        <v>248796</v>
      </c>
      <c r="AA72" s="42">
        <f t="shared" si="8"/>
        <v>2745099</v>
      </c>
    </row>
    <row r="73" spans="2:27" ht="16.2" hidden="1" outlineLevel="1" thickBot="1">
      <c r="B73" s="159" t="s">
        <v>23</v>
      </c>
      <c r="C73" s="102"/>
      <c r="D73" s="108" t="s">
        <v>37</v>
      </c>
      <c r="E73" s="96"/>
      <c r="F73" s="51">
        <v>38006</v>
      </c>
      <c r="G73" s="32">
        <v>473863</v>
      </c>
      <c r="H73" s="31">
        <v>281634</v>
      </c>
      <c r="I73" s="42">
        <v>3230278</v>
      </c>
      <c r="J73" s="31">
        <v>319640</v>
      </c>
      <c r="K73" s="41">
        <v>3704141</v>
      </c>
      <c r="L73" s="59">
        <v>210</v>
      </c>
      <c r="M73" s="32">
        <v>2713</v>
      </c>
      <c r="N73" s="58">
        <v>1060</v>
      </c>
      <c r="O73" s="58">
        <v>2826</v>
      </c>
      <c r="P73" s="31">
        <f t="shared" si="10"/>
        <v>3886</v>
      </c>
      <c r="Q73" s="42">
        <f t="shared" si="4"/>
        <v>49213</v>
      </c>
      <c r="R73" s="31">
        <f t="shared" si="11"/>
        <v>4096</v>
      </c>
      <c r="S73" s="41">
        <f t="shared" si="5"/>
        <v>51926</v>
      </c>
      <c r="T73" s="58">
        <v>25056</v>
      </c>
      <c r="U73" s="32">
        <f t="shared" si="6"/>
        <v>321020</v>
      </c>
      <c r="V73" s="58">
        <v>135278</v>
      </c>
      <c r="W73" s="58">
        <v>77044</v>
      </c>
      <c r="X73" s="31">
        <f t="shared" ref="X73:X136" si="12">+V73+W73</f>
        <v>212322</v>
      </c>
      <c r="Y73" s="42">
        <f t="shared" si="7"/>
        <v>2414682</v>
      </c>
      <c r="Z73" s="31">
        <f t="shared" ref="Z73:Z104" si="13">+X73+T73</f>
        <v>237378</v>
      </c>
      <c r="AA73" s="42">
        <f t="shared" si="8"/>
        <v>2735702</v>
      </c>
    </row>
    <row r="74" spans="2:27" ht="16.2" hidden="1" outlineLevel="1" thickBot="1">
      <c r="B74" s="159" t="s">
        <v>22</v>
      </c>
      <c r="C74" s="102"/>
      <c r="D74" s="108" t="s">
        <v>37</v>
      </c>
      <c r="E74" s="96"/>
      <c r="F74" s="51">
        <v>40438</v>
      </c>
      <c r="G74" s="32">
        <v>471358</v>
      </c>
      <c r="H74" s="31">
        <v>263771</v>
      </c>
      <c r="I74" s="42">
        <v>3232182</v>
      </c>
      <c r="J74" s="31">
        <v>304209</v>
      </c>
      <c r="K74" s="41">
        <v>3703540</v>
      </c>
      <c r="L74" s="59">
        <v>217</v>
      </c>
      <c r="M74" s="32">
        <v>2699</v>
      </c>
      <c r="N74" s="58">
        <v>1065</v>
      </c>
      <c r="O74" s="58">
        <v>2828</v>
      </c>
      <c r="P74" s="31">
        <f t="shared" si="10"/>
        <v>3893</v>
      </c>
      <c r="Q74" s="42">
        <f t="shared" si="4"/>
        <v>48595</v>
      </c>
      <c r="R74" s="31">
        <f t="shared" si="11"/>
        <v>4110</v>
      </c>
      <c r="S74" s="41">
        <f t="shared" si="5"/>
        <v>51294</v>
      </c>
      <c r="T74" s="58">
        <v>26131</v>
      </c>
      <c r="U74" s="32">
        <f t="shared" si="6"/>
        <v>320419</v>
      </c>
      <c r="V74" s="58">
        <v>124153</v>
      </c>
      <c r="W74" s="58">
        <v>78173</v>
      </c>
      <c r="X74" s="31">
        <f t="shared" si="12"/>
        <v>202326</v>
      </c>
      <c r="Y74" s="42">
        <f t="shared" si="7"/>
        <v>2408730</v>
      </c>
      <c r="Z74" s="31">
        <f t="shared" si="13"/>
        <v>228457</v>
      </c>
      <c r="AA74" s="42">
        <f t="shared" si="8"/>
        <v>2729149</v>
      </c>
    </row>
    <row r="75" spans="2:27" ht="16.2" hidden="1" outlineLevel="1" thickBot="1">
      <c r="B75" s="159" t="s">
        <v>21</v>
      </c>
      <c r="C75" s="102"/>
      <c r="D75" s="108" t="s">
        <v>36</v>
      </c>
      <c r="E75" s="96"/>
      <c r="F75" s="51">
        <v>42144</v>
      </c>
      <c r="G75" s="32">
        <v>469292</v>
      </c>
      <c r="H75" s="31">
        <v>231412</v>
      </c>
      <c r="I75" s="42">
        <v>3220236</v>
      </c>
      <c r="J75" s="31">
        <v>273556</v>
      </c>
      <c r="K75" s="41">
        <v>3689528</v>
      </c>
      <c r="L75" s="59">
        <v>217</v>
      </c>
      <c r="M75" s="32">
        <v>2681</v>
      </c>
      <c r="N75" s="58">
        <v>986</v>
      </c>
      <c r="O75" s="58">
        <v>2795</v>
      </c>
      <c r="P75" s="31">
        <f t="shared" si="10"/>
        <v>3781</v>
      </c>
      <c r="Q75" s="42">
        <f t="shared" si="4"/>
        <v>48115</v>
      </c>
      <c r="R75" s="31">
        <f t="shared" si="11"/>
        <v>3998</v>
      </c>
      <c r="S75" s="41">
        <f t="shared" si="5"/>
        <v>50796</v>
      </c>
      <c r="T75" s="58">
        <v>26673</v>
      </c>
      <c r="U75" s="32">
        <f t="shared" si="6"/>
        <v>320005</v>
      </c>
      <c r="V75" s="58">
        <v>113978</v>
      </c>
      <c r="W75" s="58">
        <v>74091</v>
      </c>
      <c r="X75" s="31">
        <f t="shared" si="12"/>
        <v>188069</v>
      </c>
      <c r="Y75" s="42">
        <f t="shared" si="7"/>
        <v>2415797</v>
      </c>
      <c r="Z75" s="31">
        <f t="shared" si="13"/>
        <v>214742</v>
      </c>
      <c r="AA75" s="42">
        <f t="shared" si="8"/>
        <v>2735802</v>
      </c>
    </row>
    <row r="76" spans="2:27" ht="16.2" hidden="1" outlineLevel="1" thickBot="1">
      <c r="B76" s="159" t="s">
        <v>20</v>
      </c>
      <c r="C76" s="102"/>
      <c r="D76" s="108" t="s">
        <v>36</v>
      </c>
      <c r="E76" s="96"/>
      <c r="F76" s="51">
        <v>35813</v>
      </c>
      <c r="G76" s="32">
        <v>467711</v>
      </c>
      <c r="H76" s="31">
        <v>264182</v>
      </c>
      <c r="I76" s="42">
        <v>3222582</v>
      </c>
      <c r="J76" s="31">
        <v>299995</v>
      </c>
      <c r="K76" s="41">
        <v>3690293</v>
      </c>
      <c r="L76" s="59">
        <v>196</v>
      </c>
      <c r="M76" s="32">
        <v>2666</v>
      </c>
      <c r="N76" s="58">
        <v>1088</v>
      </c>
      <c r="O76" s="58">
        <v>2773</v>
      </c>
      <c r="P76" s="31">
        <f t="shared" si="10"/>
        <v>3861</v>
      </c>
      <c r="Q76" s="42">
        <f t="shared" si="4"/>
        <v>47693</v>
      </c>
      <c r="R76" s="31">
        <f t="shared" si="11"/>
        <v>4057</v>
      </c>
      <c r="S76" s="41">
        <f t="shared" si="5"/>
        <v>50359</v>
      </c>
      <c r="T76" s="58">
        <v>25763</v>
      </c>
      <c r="U76" s="32">
        <f t="shared" si="6"/>
        <v>321340</v>
      </c>
      <c r="V76" s="58">
        <v>124106</v>
      </c>
      <c r="W76" s="58">
        <v>73732</v>
      </c>
      <c r="X76" s="31">
        <f t="shared" si="12"/>
        <v>197838</v>
      </c>
      <c r="Y76" s="42">
        <f t="shared" si="7"/>
        <v>2412427</v>
      </c>
      <c r="Z76" s="31">
        <f t="shared" si="13"/>
        <v>223601</v>
      </c>
      <c r="AA76" s="42">
        <f t="shared" si="8"/>
        <v>2733767</v>
      </c>
    </row>
    <row r="77" spans="2:27" ht="16.2" hidden="1" outlineLevel="1" thickBot="1">
      <c r="B77" s="162" t="s">
        <v>19</v>
      </c>
      <c r="C77" s="111"/>
      <c r="D77" s="112" t="s">
        <v>36</v>
      </c>
      <c r="E77" s="113"/>
      <c r="F77" s="61">
        <v>42311</v>
      </c>
      <c r="G77" s="39">
        <v>468750</v>
      </c>
      <c r="H77" s="37">
        <v>302091</v>
      </c>
      <c r="I77" s="38">
        <v>3234772</v>
      </c>
      <c r="J77" s="37">
        <v>344402</v>
      </c>
      <c r="K77" s="36">
        <v>3703522</v>
      </c>
      <c r="L77" s="69">
        <v>209</v>
      </c>
      <c r="M77" s="39">
        <v>2644</v>
      </c>
      <c r="N77" s="60">
        <v>1149</v>
      </c>
      <c r="O77" s="60">
        <v>2915</v>
      </c>
      <c r="P77" s="37">
        <f t="shared" si="10"/>
        <v>4064</v>
      </c>
      <c r="Q77" s="38">
        <f t="shared" si="4"/>
        <v>47096</v>
      </c>
      <c r="R77" s="37">
        <f t="shared" si="11"/>
        <v>4273</v>
      </c>
      <c r="S77" s="36">
        <f t="shared" si="5"/>
        <v>49740</v>
      </c>
      <c r="T77" s="60">
        <v>26872</v>
      </c>
      <c r="U77" s="39">
        <f t="shared" si="6"/>
        <v>321441</v>
      </c>
      <c r="V77" s="60">
        <v>132364</v>
      </c>
      <c r="W77" s="60">
        <v>81949</v>
      </c>
      <c r="X77" s="37">
        <f t="shared" si="12"/>
        <v>214313</v>
      </c>
      <c r="Y77" s="38">
        <f t="shared" si="7"/>
        <v>2403792</v>
      </c>
      <c r="Z77" s="37">
        <f t="shared" si="13"/>
        <v>241185</v>
      </c>
      <c r="AA77" s="38">
        <f t="shared" si="8"/>
        <v>2725233</v>
      </c>
    </row>
    <row r="78" spans="2:27" ht="16.2" hidden="1" outlineLevel="1" thickBot="1">
      <c r="B78" s="159" t="s">
        <v>18</v>
      </c>
      <c r="C78" s="102"/>
      <c r="D78" s="108" t="s">
        <v>36</v>
      </c>
      <c r="E78" s="96"/>
      <c r="F78" s="51">
        <v>39418</v>
      </c>
      <c r="G78" s="32">
        <v>465313</v>
      </c>
      <c r="H78" s="31">
        <v>278837</v>
      </c>
      <c r="I78" s="42">
        <v>3240614</v>
      </c>
      <c r="J78" s="31">
        <v>318255</v>
      </c>
      <c r="K78" s="41">
        <v>3705927</v>
      </c>
      <c r="L78" s="59">
        <v>211</v>
      </c>
      <c r="M78" s="32">
        <v>2628</v>
      </c>
      <c r="N78" s="58">
        <v>1126</v>
      </c>
      <c r="O78" s="58">
        <v>2957</v>
      </c>
      <c r="P78" s="31">
        <f t="shared" si="10"/>
        <v>4083</v>
      </c>
      <c r="Q78" s="42">
        <f t="shared" si="4"/>
        <v>47005</v>
      </c>
      <c r="R78" s="31">
        <f t="shared" si="11"/>
        <v>4294</v>
      </c>
      <c r="S78" s="41">
        <f t="shared" si="5"/>
        <v>49633</v>
      </c>
      <c r="T78" s="58">
        <v>27633</v>
      </c>
      <c r="U78" s="32">
        <f t="shared" si="6"/>
        <v>322030</v>
      </c>
      <c r="V78" s="58">
        <v>129736</v>
      </c>
      <c r="W78" s="58">
        <v>83375</v>
      </c>
      <c r="X78" s="31">
        <f t="shared" si="12"/>
        <v>213111</v>
      </c>
      <c r="Y78" s="42">
        <f t="shared" si="7"/>
        <v>2427520</v>
      </c>
      <c r="Z78" s="31">
        <f t="shared" si="13"/>
        <v>240744</v>
      </c>
      <c r="AA78" s="42">
        <f t="shared" si="8"/>
        <v>2749550</v>
      </c>
    </row>
    <row r="79" spans="2:27" ht="16.2" hidden="1" outlineLevel="1" thickBot="1">
      <c r="B79" s="159" t="s">
        <v>8</v>
      </c>
      <c r="C79" s="102"/>
      <c r="D79" s="108" t="s">
        <v>36</v>
      </c>
      <c r="E79" s="96"/>
      <c r="F79" s="51">
        <v>32566</v>
      </c>
      <c r="G79" s="32">
        <v>462352</v>
      </c>
      <c r="H79" s="31">
        <v>272379</v>
      </c>
      <c r="I79" s="42">
        <v>3258885</v>
      </c>
      <c r="J79" s="31">
        <v>304945</v>
      </c>
      <c r="K79" s="41">
        <v>3721237</v>
      </c>
      <c r="L79" s="59">
        <v>215</v>
      </c>
      <c r="M79" s="32">
        <v>2620</v>
      </c>
      <c r="N79" s="58">
        <v>1125</v>
      </c>
      <c r="O79" s="58">
        <v>3029</v>
      </c>
      <c r="P79" s="31">
        <f t="shared" si="10"/>
        <v>4154</v>
      </c>
      <c r="Q79" s="42">
        <f t="shared" si="4"/>
        <v>47596</v>
      </c>
      <c r="R79" s="31">
        <f t="shared" si="11"/>
        <v>4369</v>
      </c>
      <c r="S79" s="41">
        <f t="shared" si="5"/>
        <v>50216</v>
      </c>
      <c r="T79" s="58">
        <v>27916</v>
      </c>
      <c r="U79" s="32">
        <f t="shared" si="6"/>
        <v>323132</v>
      </c>
      <c r="V79" s="58">
        <v>128406</v>
      </c>
      <c r="W79" s="58">
        <v>85542</v>
      </c>
      <c r="X79" s="31">
        <f t="shared" si="12"/>
        <v>213948</v>
      </c>
      <c r="Y79" s="42">
        <f t="shared" si="7"/>
        <v>2478697</v>
      </c>
      <c r="Z79" s="31">
        <f t="shared" si="13"/>
        <v>241864</v>
      </c>
      <c r="AA79" s="42">
        <f t="shared" si="8"/>
        <v>2801829</v>
      </c>
    </row>
    <row r="80" spans="2:27" ht="16.2" hidden="1" outlineLevel="1" thickBot="1">
      <c r="B80" s="159" t="s">
        <v>28</v>
      </c>
      <c r="C80" s="102"/>
      <c r="D80" s="108" t="s">
        <v>36</v>
      </c>
      <c r="E80" s="96"/>
      <c r="F80" s="51">
        <v>33352</v>
      </c>
      <c r="G80" s="32">
        <v>460047</v>
      </c>
      <c r="H80" s="31">
        <v>263539</v>
      </c>
      <c r="I80" s="42">
        <v>3266356</v>
      </c>
      <c r="J80" s="31">
        <v>296891</v>
      </c>
      <c r="K80" s="41">
        <v>3726403</v>
      </c>
      <c r="L80" s="59">
        <v>209</v>
      </c>
      <c r="M80" s="32">
        <v>2610</v>
      </c>
      <c r="N80" s="58">
        <v>1068</v>
      </c>
      <c r="O80" s="58">
        <v>2822</v>
      </c>
      <c r="P80" s="31">
        <f t="shared" si="10"/>
        <v>3890</v>
      </c>
      <c r="Q80" s="42">
        <f t="shared" si="4"/>
        <v>47953</v>
      </c>
      <c r="R80" s="31">
        <f t="shared" si="11"/>
        <v>4099</v>
      </c>
      <c r="S80" s="41">
        <f t="shared" si="5"/>
        <v>50563</v>
      </c>
      <c r="T80" s="58">
        <v>27312</v>
      </c>
      <c r="U80" s="32">
        <f t="shared" si="6"/>
        <v>324268</v>
      </c>
      <c r="V80" s="58">
        <v>124927</v>
      </c>
      <c r="W80" s="58">
        <v>78312</v>
      </c>
      <c r="X80" s="31">
        <f t="shared" si="12"/>
        <v>203239</v>
      </c>
      <c r="Y80" s="42">
        <f t="shared" si="7"/>
        <v>2509668</v>
      </c>
      <c r="Z80" s="31">
        <f t="shared" si="13"/>
        <v>230551</v>
      </c>
      <c r="AA80" s="42">
        <f t="shared" si="8"/>
        <v>2833936</v>
      </c>
    </row>
    <row r="81" spans="2:27" ht="16.2" hidden="1" outlineLevel="1" thickBot="1">
      <c r="B81" s="159" t="s">
        <v>27</v>
      </c>
      <c r="C81" s="102"/>
      <c r="D81" s="108" t="s">
        <v>36</v>
      </c>
      <c r="E81" s="96"/>
      <c r="F81" s="51">
        <v>36693</v>
      </c>
      <c r="G81" s="32">
        <v>456099</v>
      </c>
      <c r="H81" s="31">
        <v>293015</v>
      </c>
      <c r="I81" s="42">
        <v>3279730</v>
      </c>
      <c r="J81" s="31">
        <v>329708</v>
      </c>
      <c r="K81" s="41">
        <v>3735829</v>
      </c>
      <c r="L81" s="59">
        <v>210</v>
      </c>
      <c r="M81" s="32">
        <v>2587</v>
      </c>
      <c r="N81" s="58">
        <v>1129</v>
      </c>
      <c r="O81" s="58">
        <v>2935</v>
      </c>
      <c r="P81" s="31">
        <f t="shared" si="10"/>
        <v>4064</v>
      </c>
      <c r="Q81" s="42">
        <f t="shared" ref="Q81:Q144" si="14">SUM(P70:P81)</f>
        <v>47975</v>
      </c>
      <c r="R81" s="31">
        <f t="shared" si="11"/>
        <v>4274</v>
      </c>
      <c r="S81" s="41">
        <f t="shared" ref="S81:S144" si="15">SUM(R70:R81)</f>
        <v>50562</v>
      </c>
      <c r="T81" s="58">
        <v>27367</v>
      </c>
      <c r="U81" s="32">
        <f t="shared" si="6"/>
        <v>323856</v>
      </c>
      <c r="V81" s="58">
        <v>130972</v>
      </c>
      <c r="W81" s="58">
        <v>79453</v>
      </c>
      <c r="X81" s="31">
        <f t="shared" si="12"/>
        <v>210425</v>
      </c>
      <c r="Y81" s="42">
        <f t="shared" si="7"/>
        <v>2502888</v>
      </c>
      <c r="Z81" s="31">
        <f t="shared" si="13"/>
        <v>237792</v>
      </c>
      <c r="AA81" s="42">
        <f t="shared" si="8"/>
        <v>2826744</v>
      </c>
    </row>
    <row r="82" spans="2:27" ht="16.2" hidden="1" outlineLevel="1" thickBot="1">
      <c r="B82" s="159" t="s">
        <v>26</v>
      </c>
      <c r="C82" s="102"/>
      <c r="D82" s="108" t="s">
        <v>36</v>
      </c>
      <c r="E82" s="96"/>
      <c r="F82" s="51">
        <v>34924</v>
      </c>
      <c r="G82" s="32">
        <v>454778</v>
      </c>
      <c r="H82" s="31">
        <v>282269</v>
      </c>
      <c r="I82" s="42">
        <v>3284939</v>
      </c>
      <c r="J82" s="31">
        <v>317193</v>
      </c>
      <c r="K82" s="41">
        <v>3739717</v>
      </c>
      <c r="L82" s="59">
        <v>222</v>
      </c>
      <c r="M82" s="32">
        <v>2574</v>
      </c>
      <c r="N82" s="58">
        <v>1206</v>
      </c>
      <c r="O82" s="58">
        <v>2853</v>
      </c>
      <c r="P82" s="31">
        <f t="shared" si="10"/>
        <v>4059</v>
      </c>
      <c r="Q82" s="42">
        <f t="shared" si="14"/>
        <v>47899</v>
      </c>
      <c r="R82" s="31">
        <f t="shared" si="11"/>
        <v>4281</v>
      </c>
      <c r="S82" s="41">
        <f t="shared" si="15"/>
        <v>50473</v>
      </c>
      <c r="T82" s="58">
        <v>29090</v>
      </c>
      <c r="U82" s="32">
        <f t="shared" si="6"/>
        <v>324874</v>
      </c>
      <c r="V82" s="58">
        <v>132412</v>
      </c>
      <c r="W82" s="58">
        <v>83188</v>
      </c>
      <c r="X82" s="31">
        <f t="shared" si="12"/>
        <v>215600</v>
      </c>
      <c r="Y82" s="42">
        <f t="shared" si="7"/>
        <v>2500983</v>
      </c>
      <c r="Z82" s="31">
        <f t="shared" si="13"/>
        <v>244690</v>
      </c>
      <c r="AA82" s="42">
        <f t="shared" si="8"/>
        <v>2825857</v>
      </c>
    </row>
    <row r="83" spans="2:27" ht="16.2" hidden="1" outlineLevel="1" thickBot="1">
      <c r="B83" s="159" t="s">
        <v>25</v>
      </c>
      <c r="C83" s="102"/>
      <c r="D83" s="108" t="s">
        <v>36</v>
      </c>
      <c r="E83" s="96"/>
      <c r="F83" s="51">
        <v>37590</v>
      </c>
      <c r="G83" s="32">
        <v>453203</v>
      </c>
      <c r="H83" s="31">
        <v>290629</v>
      </c>
      <c r="I83" s="42">
        <v>3299716</v>
      </c>
      <c r="J83" s="31">
        <v>328219</v>
      </c>
      <c r="K83" s="41">
        <v>3752919</v>
      </c>
      <c r="L83" s="59">
        <v>209</v>
      </c>
      <c r="M83" s="32">
        <v>2557</v>
      </c>
      <c r="N83" s="58">
        <v>1098</v>
      </c>
      <c r="O83" s="58">
        <v>2884</v>
      </c>
      <c r="P83" s="31">
        <f t="shared" si="10"/>
        <v>3982</v>
      </c>
      <c r="Q83" s="42">
        <f t="shared" si="14"/>
        <v>47888</v>
      </c>
      <c r="R83" s="31">
        <f t="shared" si="11"/>
        <v>4191</v>
      </c>
      <c r="S83" s="41">
        <f t="shared" si="15"/>
        <v>50445</v>
      </c>
      <c r="T83" s="58">
        <v>26904</v>
      </c>
      <c r="U83" s="32">
        <f t="shared" si="6"/>
        <v>324358</v>
      </c>
      <c r="V83" s="58">
        <v>126278</v>
      </c>
      <c r="W83" s="58">
        <v>83328</v>
      </c>
      <c r="X83" s="31">
        <f t="shared" si="12"/>
        <v>209606</v>
      </c>
      <c r="Y83" s="42">
        <f t="shared" si="7"/>
        <v>2501952</v>
      </c>
      <c r="Z83" s="31">
        <f t="shared" si="13"/>
        <v>236510</v>
      </c>
      <c r="AA83" s="42">
        <f t="shared" si="8"/>
        <v>2826310</v>
      </c>
    </row>
    <row r="84" spans="2:27" ht="16.2" hidden="1" outlineLevel="1" thickBot="1">
      <c r="B84" s="159" t="s">
        <v>24</v>
      </c>
      <c r="C84" s="102"/>
      <c r="D84" s="108" t="s">
        <v>36</v>
      </c>
      <c r="E84" s="96"/>
      <c r="F84" s="51">
        <v>41995</v>
      </c>
      <c r="G84" s="32">
        <v>455250</v>
      </c>
      <c r="H84" s="31">
        <v>287157</v>
      </c>
      <c r="I84" s="42">
        <v>3310915</v>
      </c>
      <c r="J84" s="31">
        <v>329152</v>
      </c>
      <c r="K84" s="41">
        <v>3766165</v>
      </c>
      <c r="L84" s="59">
        <v>217</v>
      </c>
      <c r="M84" s="32">
        <v>2542</v>
      </c>
      <c r="N84" s="58">
        <v>1046</v>
      </c>
      <c r="O84" s="58">
        <v>2998</v>
      </c>
      <c r="P84" s="31">
        <f t="shared" si="10"/>
        <v>4044</v>
      </c>
      <c r="Q84" s="42">
        <f t="shared" si="14"/>
        <v>47761</v>
      </c>
      <c r="R84" s="31">
        <f t="shared" si="11"/>
        <v>4261</v>
      </c>
      <c r="S84" s="41">
        <f t="shared" si="15"/>
        <v>50303</v>
      </c>
      <c r="T84" s="58">
        <v>28018</v>
      </c>
      <c r="U84" s="32">
        <f t="shared" ref="U84:U147" si="16">SUM(T73:T84)</f>
        <v>324735</v>
      </c>
      <c r="V84" s="58">
        <v>117176</v>
      </c>
      <c r="W84" s="58">
        <v>88139</v>
      </c>
      <c r="X84" s="31">
        <f t="shared" si="12"/>
        <v>205315</v>
      </c>
      <c r="Y84" s="42">
        <f t="shared" ref="Y84:Y147" si="17">SUM(X73:X84)</f>
        <v>2486112</v>
      </c>
      <c r="Z84" s="31">
        <f t="shared" si="13"/>
        <v>233333</v>
      </c>
      <c r="AA84" s="42">
        <f t="shared" ref="AA84:AA147" si="18">SUM(Z73:Z84)</f>
        <v>2810847</v>
      </c>
    </row>
    <row r="85" spans="2:27" ht="16.2" hidden="1" outlineLevel="1" thickBot="1">
      <c r="B85" s="159" t="s">
        <v>23</v>
      </c>
      <c r="C85" s="102"/>
      <c r="D85" s="108" t="s">
        <v>36</v>
      </c>
      <c r="E85" s="96"/>
      <c r="F85" s="51">
        <v>39519</v>
      </c>
      <c r="G85" s="32">
        <v>456763</v>
      </c>
      <c r="H85" s="31">
        <v>299528</v>
      </c>
      <c r="I85" s="42">
        <v>3328809</v>
      </c>
      <c r="J85" s="31">
        <v>339047</v>
      </c>
      <c r="K85" s="41">
        <v>3785572</v>
      </c>
      <c r="L85" s="59">
        <v>204</v>
      </c>
      <c r="M85" s="32">
        <v>2536</v>
      </c>
      <c r="N85" s="58">
        <v>1024</v>
      </c>
      <c r="O85" s="58">
        <v>2816</v>
      </c>
      <c r="P85" s="31">
        <f t="shared" si="10"/>
        <v>3840</v>
      </c>
      <c r="Q85" s="42">
        <f t="shared" si="14"/>
        <v>47715</v>
      </c>
      <c r="R85" s="31">
        <f t="shared" si="11"/>
        <v>4044</v>
      </c>
      <c r="S85" s="41">
        <f t="shared" si="15"/>
        <v>50251</v>
      </c>
      <c r="T85" s="58">
        <v>26711</v>
      </c>
      <c r="U85" s="32">
        <f t="shared" si="16"/>
        <v>326390</v>
      </c>
      <c r="V85" s="58">
        <v>131286</v>
      </c>
      <c r="W85" s="58">
        <v>82854</v>
      </c>
      <c r="X85" s="31">
        <f t="shared" si="12"/>
        <v>214140</v>
      </c>
      <c r="Y85" s="42">
        <f t="shared" si="17"/>
        <v>2487930</v>
      </c>
      <c r="Z85" s="31">
        <f t="shared" si="13"/>
        <v>240851</v>
      </c>
      <c r="AA85" s="42">
        <f t="shared" si="18"/>
        <v>2814320</v>
      </c>
    </row>
    <row r="86" spans="2:27" ht="16.2" hidden="1" outlineLevel="1" thickBot="1">
      <c r="B86" s="159" t="s">
        <v>22</v>
      </c>
      <c r="C86" s="102"/>
      <c r="D86" s="108" t="s">
        <v>36</v>
      </c>
      <c r="E86" s="96"/>
      <c r="F86" s="51">
        <v>35967</v>
      </c>
      <c r="G86" s="32">
        <v>452292</v>
      </c>
      <c r="H86" s="31">
        <v>294740</v>
      </c>
      <c r="I86" s="42">
        <v>3359778</v>
      </c>
      <c r="J86" s="31">
        <v>330707</v>
      </c>
      <c r="K86" s="41">
        <v>3812070</v>
      </c>
      <c r="L86" s="59">
        <v>209</v>
      </c>
      <c r="M86" s="32">
        <v>2528</v>
      </c>
      <c r="N86" s="58">
        <v>1098</v>
      </c>
      <c r="O86" s="58">
        <v>2884</v>
      </c>
      <c r="P86" s="31">
        <f t="shared" si="10"/>
        <v>3982</v>
      </c>
      <c r="Q86" s="42">
        <f t="shared" si="14"/>
        <v>47804</v>
      </c>
      <c r="R86" s="31">
        <f t="shared" si="11"/>
        <v>4191</v>
      </c>
      <c r="S86" s="41">
        <f t="shared" si="15"/>
        <v>50332</v>
      </c>
      <c r="T86" s="58">
        <v>26280</v>
      </c>
      <c r="U86" s="32">
        <f t="shared" si="16"/>
        <v>326539</v>
      </c>
      <c r="V86" s="58">
        <v>121888</v>
      </c>
      <c r="W86" s="58">
        <v>85619</v>
      </c>
      <c r="X86" s="31">
        <f t="shared" si="12"/>
        <v>207507</v>
      </c>
      <c r="Y86" s="42">
        <f t="shared" si="17"/>
        <v>2493111</v>
      </c>
      <c r="Z86" s="31">
        <f t="shared" si="13"/>
        <v>233787</v>
      </c>
      <c r="AA86" s="42">
        <f t="shared" si="18"/>
        <v>2819650</v>
      </c>
    </row>
    <row r="87" spans="2:27" ht="16.2" hidden="1" outlineLevel="1" thickBot="1">
      <c r="B87" s="159" t="s">
        <v>21</v>
      </c>
      <c r="C87" s="102"/>
      <c r="D87" s="108" t="s">
        <v>35</v>
      </c>
      <c r="E87" s="96"/>
      <c r="F87" s="51">
        <v>41998</v>
      </c>
      <c r="G87" s="32">
        <v>452146</v>
      </c>
      <c r="H87" s="31">
        <v>274189</v>
      </c>
      <c r="I87" s="42">
        <v>3402555</v>
      </c>
      <c r="J87" s="31">
        <v>316187</v>
      </c>
      <c r="K87" s="41">
        <v>3854701</v>
      </c>
      <c r="L87" s="59">
        <v>212</v>
      </c>
      <c r="M87" s="32">
        <v>2523</v>
      </c>
      <c r="N87" s="58">
        <v>886</v>
      </c>
      <c r="O87" s="58">
        <v>2868</v>
      </c>
      <c r="P87" s="31">
        <f t="shared" si="10"/>
        <v>3754</v>
      </c>
      <c r="Q87" s="42">
        <f t="shared" si="14"/>
        <v>47777</v>
      </c>
      <c r="R87" s="31">
        <f t="shared" si="11"/>
        <v>3966</v>
      </c>
      <c r="S87" s="41">
        <f t="shared" si="15"/>
        <v>50300</v>
      </c>
      <c r="T87" s="58">
        <v>27359</v>
      </c>
      <c r="U87" s="32">
        <f t="shared" si="16"/>
        <v>327225</v>
      </c>
      <c r="V87" s="58">
        <v>113690</v>
      </c>
      <c r="W87" s="58">
        <v>83455</v>
      </c>
      <c r="X87" s="31">
        <f t="shared" si="12"/>
        <v>197145</v>
      </c>
      <c r="Y87" s="42">
        <f t="shared" si="17"/>
        <v>2502187</v>
      </c>
      <c r="Z87" s="31">
        <f t="shared" si="13"/>
        <v>224504</v>
      </c>
      <c r="AA87" s="42">
        <f t="shared" si="18"/>
        <v>2829412</v>
      </c>
    </row>
    <row r="88" spans="2:27" ht="16.2" hidden="1" outlineLevel="1" thickBot="1">
      <c r="B88" s="159" t="s">
        <v>20</v>
      </c>
      <c r="C88" s="102"/>
      <c r="D88" s="108" t="s">
        <v>35</v>
      </c>
      <c r="E88" s="96"/>
      <c r="F88" s="51">
        <v>34576</v>
      </c>
      <c r="G88" s="32">
        <v>450909</v>
      </c>
      <c r="H88" s="31">
        <v>298667</v>
      </c>
      <c r="I88" s="42">
        <v>3437040</v>
      </c>
      <c r="J88" s="31">
        <v>333243</v>
      </c>
      <c r="K88" s="41">
        <v>3887949</v>
      </c>
      <c r="L88" s="59">
        <v>191</v>
      </c>
      <c r="M88" s="32">
        <v>2518</v>
      </c>
      <c r="N88" s="58">
        <v>996</v>
      </c>
      <c r="O88" s="58">
        <v>2884</v>
      </c>
      <c r="P88" s="31">
        <f t="shared" si="10"/>
        <v>3880</v>
      </c>
      <c r="Q88" s="42">
        <f t="shared" si="14"/>
        <v>47796</v>
      </c>
      <c r="R88" s="31">
        <f t="shared" si="11"/>
        <v>4071</v>
      </c>
      <c r="S88" s="41">
        <f t="shared" si="15"/>
        <v>50314</v>
      </c>
      <c r="T88" s="58">
        <v>24578</v>
      </c>
      <c r="U88" s="32">
        <f t="shared" si="16"/>
        <v>326040</v>
      </c>
      <c r="V88" s="58">
        <v>124964</v>
      </c>
      <c r="W88" s="58">
        <v>84189</v>
      </c>
      <c r="X88" s="31">
        <f t="shared" si="12"/>
        <v>209153</v>
      </c>
      <c r="Y88" s="42">
        <f t="shared" si="17"/>
        <v>2513502</v>
      </c>
      <c r="Z88" s="31">
        <f t="shared" si="13"/>
        <v>233731</v>
      </c>
      <c r="AA88" s="42">
        <f t="shared" si="18"/>
        <v>2839542</v>
      </c>
    </row>
    <row r="89" spans="2:27" ht="16.2" hidden="1" outlineLevel="1" thickBot="1">
      <c r="B89" s="159" t="s">
        <v>19</v>
      </c>
      <c r="C89" s="102"/>
      <c r="D89" s="108" t="s">
        <v>35</v>
      </c>
      <c r="E89" s="96"/>
      <c r="F89" s="51">
        <v>37044</v>
      </c>
      <c r="G89" s="32">
        <v>445642</v>
      </c>
      <c r="H89" s="31">
        <v>319438</v>
      </c>
      <c r="I89" s="42">
        <v>3454387</v>
      </c>
      <c r="J89" s="31">
        <f t="shared" ref="J89:J120" si="19">+F89+H89</f>
        <v>356482</v>
      </c>
      <c r="K89" s="41">
        <v>3900029</v>
      </c>
      <c r="L89" s="59">
        <v>209</v>
      </c>
      <c r="M89" s="32">
        <v>2518</v>
      </c>
      <c r="N89" s="58">
        <v>1074</v>
      </c>
      <c r="O89" s="58">
        <v>3089</v>
      </c>
      <c r="P89" s="31">
        <f t="shared" si="10"/>
        <v>4163</v>
      </c>
      <c r="Q89" s="42">
        <f t="shared" si="14"/>
        <v>47895</v>
      </c>
      <c r="R89" s="31">
        <f t="shared" si="11"/>
        <v>4372</v>
      </c>
      <c r="S89" s="41">
        <f t="shared" si="15"/>
        <v>50413</v>
      </c>
      <c r="T89" s="58">
        <v>26945</v>
      </c>
      <c r="U89" s="32">
        <f t="shared" si="16"/>
        <v>326113</v>
      </c>
      <c r="V89" s="58">
        <v>138504</v>
      </c>
      <c r="W89" s="58">
        <v>91812</v>
      </c>
      <c r="X89" s="31">
        <f t="shared" si="12"/>
        <v>230316</v>
      </c>
      <c r="Y89" s="42">
        <f t="shared" si="17"/>
        <v>2529505</v>
      </c>
      <c r="Z89" s="31">
        <f t="shared" si="13"/>
        <v>257261</v>
      </c>
      <c r="AA89" s="42">
        <f t="shared" si="18"/>
        <v>2855618</v>
      </c>
    </row>
    <row r="90" spans="2:27" ht="16.2" hidden="1" outlineLevel="1" thickBot="1">
      <c r="B90" s="161" t="s">
        <v>18</v>
      </c>
      <c r="C90" s="105"/>
      <c r="D90" s="109" t="s">
        <v>35</v>
      </c>
      <c r="E90" s="107"/>
      <c r="F90" s="52">
        <v>36458</v>
      </c>
      <c r="G90" s="47">
        <v>442682</v>
      </c>
      <c r="H90" s="45">
        <v>314397</v>
      </c>
      <c r="I90" s="46">
        <f t="shared" ref="I90:I153" si="20">SUM(H79:H90)</f>
        <v>3489947</v>
      </c>
      <c r="J90" s="45">
        <f t="shared" si="19"/>
        <v>350855</v>
      </c>
      <c r="K90" s="44">
        <f t="shared" ref="K90:K153" si="21">SUM(J79:J90)</f>
        <v>3932629</v>
      </c>
      <c r="L90" s="70">
        <v>201</v>
      </c>
      <c r="M90" s="47">
        <f t="shared" ref="M90:M153" si="22">SUM(L79:L90)</f>
        <v>2508</v>
      </c>
      <c r="N90" s="63">
        <v>1063</v>
      </c>
      <c r="O90" s="63">
        <v>3172</v>
      </c>
      <c r="P90" s="45">
        <f t="shared" si="10"/>
        <v>4235</v>
      </c>
      <c r="Q90" s="46">
        <f t="shared" si="14"/>
        <v>48047</v>
      </c>
      <c r="R90" s="45">
        <f t="shared" si="11"/>
        <v>4436</v>
      </c>
      <c r="S90" s="44">
        <f t="shared" si="15"/>
        <v>50555</v>
      </c>
      <c r="T90" s="63">
        <v>24484</v>
      </c>
      <c r="U90" s="47">
        <f t="shared" si="16"/>
        <v>322964</v>
      </c>
      <c r="V90" s="63">
        <v>135576</v>
      </c>
      <c r="W90" s="63">
        <v>97523</v>
      </c>
      <c r="X90" s="45">
        <f t="shared" si="12"/>
        <v>233099</v>
      </c>
      <c r="Y90" s="46">
        <f t="shared" si="17"/>
        <v>2549493</v>
      </c>
      <c r="Z90" s="45">
        <f t="shared" si="13"/>
        <v>257583</v>
      </c>
      <c r="AA90" s="46">
        <f t="shared" si="18"/>
        <v>2872457</v>
      </c>
    </row>
    <row r="91" spans="2:27" ht="16.2" hidden="1" outlineLevel="1" thickBot="1">
      <c r="B91" s="159" t="s">
        <v>8</v>
      </c>
      <c r="C91" s="102"/>
      <c r="D91" s="108" t="s">
        <v>35</v>
      </c>
      <c r="E91" s="96"/>
      <c r="F91" s="51">
        <v>32108</v>
      </c>
      <c r="G91" s="32">
        <v>442224</v>
      </c>
      <c r="H91" s="31">
        <v>298296</v>
      </c>
      <c r="I91" s="42">
        <f t="shared" si="20"/>
        <v>3515864</v>
      </c>
      <c r="J91" s="31">
        <f t="shared" si="19"/>
        <v>330404</v>
      </c>
      <c r="K91" s="41">
        <f t="shared" si="21"/>
        <v>3958088</v>
      </c>
      <c r="L91" s="59">
        <v>197</v>
      </c>
      <c r="M91" s="32">
        <f t="shared" si="22"/>
        <v>2490</v>
      </c>
      <c r="N91" s="58">
        <v>1075</v>
      </c>
      <c r="O91" s="58">
        <v>3111</v>
      </c>
      <c r="P91" s="31">
        <f t="shared" si="10"/>
        <v>4186</v>
      </c>
      <c r="Q91" s="42">
        <f t="shared" si="14"/>
        <v>48079</v>
      </c>
      <c r="R91" s="31">
        <f t="shared" si="11"/>
        <v>4383</v>
      </c>
      <c r="S91" s="41">
        <f t="shared" si="15"/>
        <v>50569</v>
      </c>
      <c r="T91" s="58">
        <v>25336</v>
      </c>
      <c r="U91" s="32">
        <f t="shared" si="16"/>
        <v>320384</v>
      </c>
      <c r="V91" s="58">
        <v>139492</v>
      </c>
      <c r="W91" s="58">
        <v>96183</v>
      </c>
      <c r="X91" s="31">
        <f t="shared" si="12"/>
        <v>235675</v>
      </c>
      <c r="Y91" s="42">
        <f t="shared" si="17"/>
        <v>2571220</v>
      </c>
      <c r="Z91" s="31">
        <f t="shared" si="13"/>
        <v>261011</v>
      </c>
      <c r="AA91" s="42">
        <f t="shared" si="18"/>
        <v>2891604</v>
      </c>
    </row>
    <row r="92" spans="2:27" ht="16.2" hidden="1" outlineLevel="1" thickBot="1">
      <c r="B92" s="159" t="s">
        <v>7</v>
      </c>
      <c r="C92" s="102"/>
      <c r="D92" s="108" t="s">
        <v>35</v>
      </c>
      <c r="E92" s="96"/>
      <c r="F92" s="51">
        <v>31459</v>
      </c>
      <c r="G92" s="32">
        <v>440331</v>
      </c>
      <c r="H92" s="31">
        <v>290054</v>
      </c>
      <c r="I92" s="42">
        <f t="shared" si="20"/>
        <v>3542379</v>
      </c>
      <c r="J92" s="31">
        <f t="shared" si="19"/>
        <v>321513</v>
      </c>
      <c r="K92" s="41">
        <f t="shared" si="21"/>
        <v>3982710</v>
      </c>
      <c r="L92" s="59">
        <v>195</v>
      </c>
      <c r="M92" s="32">
        <f t="shared" si="22"/>
        <v>2476</v>
      </c>
      <c r="N92" s="58">
        <v>1040</v>
      </c>
      <c r="O92" s="58">
        <v>3083</v>
      </c>
      <c r="P92" s="31">
        <f t="shared" si="10"/>
        <v>4123</v>
      </c>
      <c r="Q92" s="42">
        <f t="shared" si="14"/>
        <v>48312</v>
      </c>
      <c r="R92" s="31">
        <f t="shared" si="11"/>
        <v>4318</v>
      </c>
      <c r="S92" s="41">
        <f t="shared" si="15"/>
        <v>50788</v>
      </c>
      <c r="T92" s="58">
        <v>25026</v>
      </c>
      <c r="U92" s="32">
        <f t="shared" si="16"/>
        <v>318098</v>
      </c>
      <c r="V92" s="58">
        <v>134400</v>
      </c>
      <c r="W92" s="58">
        <v>94788</v>
      </c>
      <c r="X92" s="31">
        <f t="shared" si="12"/>
        <v>229188</v>
      </c>
      <c r="Y92" s="42">
        <f t="shared" si="17"/>
        <v>2597169</v>
      </c>
      <c r="Z92" s="31">
        <f t="shared" si="13"/>
        <v>254214</v>
      </c>
      <c r="AA92" s="42">
        <f t="shared" si="18"/>
        <v>2915267</v>
      </c>
    </row>
    <row r="93" spans="2:27" ht="16.2" hidden="1" outlineLevel="1" thickBot="1">
      <c r="B93" s="159" t="s">
        <v>6</v>
      </c>
      <c r="C93" s="102"/>
      <c r="D93" s="108" t="s">
        <v>35</v>
      </c>
      <c r="E93" s="96"/>
      <c r="F93" s="51">
        <v>37461</v>
      </c>
      <c r="G93" s="32">
        <v>441099</v>
      </c>
      <c r="H93" s="31">
        <v>325911</v>
      </c>
      <c r="I93" s="42">
        <f t="shared" si="20"/>
        <v>3575275</v>
      </c>
      <c r="J93" s="31">
        <f t="shared" si="19"/>
        <v>363372</v>
      </c>
      <c r="K93" s="41">
        <f t="shared" si="21"/>
        <v>4016374</v>
      </c>
      <c r="L93" s="59">
        <v>212</v>
      </c>
      <c r="M93" s="32">
        <f t="shared" si="22"/>
        <v>2478</v>
      </c>
      <c r="N93" s="58">
        <v>1081</v>
      </c>
      <c r="O93" s="58">
        <v>3146</v>
      </c>
      <c r="P93" s="31">
        <f t="shared" si="10"/>
        <v>4227</v>
      </c>
      <c r="Q93" s="42">
        <f t="shared" si="14"/>
        <v>48475</v>
      </c>
      <c r="R93" s="31">
        <f t="shared" si="11"/>
        <v>4439</v>
      </c>
      <c r="S93" s="41">
        <f t="shared" si="15"/>
        <v>50953</v>
      </c>
      <c r="T93" s="58">
        <v>27133</v>
      </c>
      <c r="U93" s="32">
        <f t="shared" si="16"/>
        <v>317864</v>
      </c>
      <c r="V93" s="58">
        <v>139314</v>
      </c>
      <c r="W93" s="58">
        <v>97151</v>
      </c>
      <c r="X93" s="31">
        <f t="shared" si="12"/>
        <v>236465</v>
      </c>
      <c r="Y93" s="42">
        <f t="shared" si="17"/>
        <v>2623209</v>
      </c>
      <c r="Z93" s="31">
        <f t="shared" si="13"/>
        <v>263598</v>
      </c>
      <c r="AA93" s="42">
        <f t="shared" si="18"/>
        <v>2941073</v>
      </c>
    </row>
    <row r="94" spans="2:27" ht="16.2" hidden="1" outlineLevel="1" thickBot="1">
      <c r="B94" s="159" t="s">
        <v>26</v>
      </c>
      <c r="C94" s="102"/>
      <c r="D94" s="108" t="s">
        <v>35</v>
      </c>
      <c r="E94" s="96"/>
      <c r="F94" s="51">
        <v>32635</v>
      </c>
      <c r="G94" s="32">
        <v>438810</v>
      </c>
      <c r="H94" s="31">
        <v>317194</v>
      </c>
      <c r="I94" s="42">
        <f t="shared" si="20"/>
        <v>3610200</v>
      </c>
      <c r="J94" s="31">
        <f t="shared" si="19"/>
        <v>349829</v>
      </c>
      <c r="K94" s="41">
        <f t="shared" si="21"/>
        <v>4049010</v>
      </c>
      <c r="L94" s="59">
        <v>206</v>
      </c>
      <c r="M94" s="32">
        <f t="shared" si="22"/>
        <v>2462</v>
      </c>
      <c r="N94" s="58">
        <v>1086</v>
      </c>
      <c r="O94" s="58">
        <v>3112</v>
      </c>
      <c r="P94" s="31">
        <f t="shared" si="10"/>
        <v>4198</v>
      </c>
      <c r="Q94" s="42">
        <f t="shared" si="14"/>
        <v>48614</v>
      </c>
      <c r="R94" s="31">
        <f t="shared" si="11"/>
        <v>4404</v>
      </c>
      <c r="S94" s="41">
        <f t="shared" si="15"/>
        <v>51076</v>
      </c>
      <c r="T94" s="58">
        <v>26336</v>
      </c>
      <c r="U94" s="32">
        <f t="shared" si="16"/>
        <v>315110</v>
      </c>
      <c r="V94" s="58">
        <v>140334</v>
      </c>
      <c r="W94" s="58">
        <v>98460</v>
      </c>
      <c r="X94" s="31">
        <f t="shared" si="12"/>
        <v>238794</v>
      </c>
      <c r="Y94" s="42">
        <f t="shared" si="17"/>
        <v>2646403</v>
      </c>
      <c r="Z94" s="31">
        <f t="shared" si="13"/>
        <v>265130</v>
      </c>
      <c r="AA94" s="42">
        <f t="shared" si="18"/>
        <v>2961513</v>
      </c>
    </row>
    <row r="95" spans="2:27" ht="16.2" hidden="1" outlineLevel="1" thickBot="1">
      <c r="B95" s="159" t="s">
        <v>25</v>
      </c>
      <c r="C95" s="102"/>
      <c r="D95" s="108" t="s">
        <v>35</v>
      </c>
      <c r="E95" s="96"/>
      <c r="F95" s="51">
        <v>37647</v>
      </c>
      <c r="G95" s="32">
        <f t="shared" ref="G95:G158" si="23">SUM(F84:F95)</f>
        <v>438867</v>
      </c>
      <c r="H95" s="31">
        <v>337786</v>
      </c>
      <c r="I95" s="42">
        <f t="shared" si="20"/>
        <v>3657357</v>
      </c>
      <c r="J95" s="31">
        <f t="shared" si="19"/>
        <v>375433</v>
      </c>
      <c r="K95" s="41">
        <f t="shared" si="21"/>
        <v>4096224</v>
      </c>
      <c r="L95" s="59">
        <v>206</v>
      </c>
      <c r="M95" s="32">
        <f t="shared" si="22"/>
        <v>2459</v>
      </c>
      <c r="N95" s="58">
        <v>1041</v>
      </c>
      <c r="O95" s="58">
        <v>3118</v>
      </c>
      <c r="P95" s="31">
        <f t="shared" si="10"/>
        <v>4159</v>
      </c>
      <c r="Q95" s="42">
        <f t="shared" si="14"/>
        <v>48791</v>
      </c>
      <c r="R95" s="31">
        <f t="shared" si="11"/>
        <v>4365</v>
      </c>
      <c r="S95" s="41">
        <f t="shared" si="15"/>
        <v>51250</v>
      </c>
      <c r="T95" s="58">
        <v>24708</v>
      </c>
      <c r="U95" s="32">
        <f t="shared" si="16"/>
        <v>312914</v>
      </c>
      <c r="V95" s="58">
        <v>134236</v>
      </c>
      <c r="W95" s="58">
        <v>99406</v>
      </c>
      <c r="X95" s="31">
        <f t="shared" si="12"/>
        <v>233642</v>
      </c>
      <c r="Y95" s="42">
        <f t="shared" si="17"/>
        <v>2670439</v>
      </c>
      <c r="Z95" s="31">
        <f t="shared" si="13"/>
        <v>258350</v>
      </c>
      <c r="AA95" s="42">
        <f t="shared" si="18"/>
        <v>2983353</v>
      </c>
    </row>
    <row r="96" spans="2:27" ht="16.2" hidden="1" outlineLevel="1" thickBot="1">
      <c r="B96" s="159" t="s">
        <v>24</v>
      </c>
      <c r="C96" s="102"/>
      <c r="D96" s="108" t="s">
        <v>35</v>
      </c>
      <c r="E96" s="96"/>
      <c r="F96" s="51">
        <v>40627</v>
      </c>
      <c r="G96" s="32">
        <f t="shared" si="23"/>
        <v>437499</v>
      </c>
      <c r="H96" s="31">
        <v>331733</v>
      </c>
      <c r="I96" s="42">
        <f t="shared" si="20"/>
        <v>3701933</v>
      </c>
      <c r="J96" s="31">
        <f t="shared" si="19"/>
        <v>372360</v>
      </c>
      <c r="K96" s="41">
        <f t="shared" si="21"/>
        <v>4139432</v>
      </c>
      <c r="L96" s="59">
        <v>211</v>
      </c>
      <c r="M96" s="32">
        <f t="shared" si="22"/>
        <v>2453</v>
      </c>
      <c r="N96" s="58">
        <v>1065</v>
      </c>
      <c r="O96" s="58">
        <v>3214</v>
      </c>
      <c r="P96" s="31">
        <f t="shared" si="10"/>
        <v>4279</v>
      </c>
      <c r="Q96" s="42">
        <f t="shared" si="14"/>
        <v>49026</v>
      </c>
      <c r="R96" s="31">
        <f t="shared" si="11"/>
        <v>4490</v>
      </c>
      <c r="S96" s="41">
        <f t="shared" si="15"/>
        <v>51479</v>
      </c>
      <c r="T96" s="58">
        <v>25164</v>
      </c>
      <c r="U96" s="32">
        <f t="shared" si="16"/>
        <v>310060</v>
      </c>
      <c r="V96" s="58">
        <v>137376</v>
      </c>
      <c r="W96" s="58">
        <v>96545</v>
      </c>
      <c r="X96" s="31">
        <f t="shared" si="12"/>
        <v>233921</v>
      </c>
      <c r="Y96" s="42">
        <f t="shared" si="17"/>
        <v>2699045</v>
      </c>
      <c r="Z96" s="31">
        <f t="shared" si="13"/>
        <v>259085</v>
      </c>
      <c r="AA96" s="42">
        <f t="shared" si="18"/>
        <v>3009105</v>
      </c>
    </row>
    <row r="97" spans="2:27" ht="16.2" hidden="1" outlineLevel="1" thickBot="1">
      <c r="B97" s="159" t="s">
        <v>23</v>
      </c>
      <c r="C97" s="102"/>
      <c r="D97" s="108" t="s">
        <v>35</v>
      </c>
      <c r="E97" s="96"/>
      <c r="F97" s="51">
        <v>40048</v>
      </c>
      <c r="G97" s="32">
        <f t="shared" si="23"/>
        <v>438028</v>
      </c>
      <c r="H97" s="31">
        <v>328729</v>
      </c>
      <c r="I97" s="42">
        <f t="shared" si="20"/>
        <v>3731134</v>
      </c>
      <c r="J97" s="31">
        <f t="shared" si="19"/>
        <v>368777</v>
      </c>
      <c r="K97" s="41">
        <f t="shared" si="21"/>
        <v>4169162</v>
      </c>
      <c r="L97" s="59">
        <v>201</v>
      </c>
      <c r="M97" s="32">
        <f t="shared" si="22"/>
        <v>2450</v>
      </c>
      <c r="N97" s="58">
        <v>1032</v>
      </c>
      <c r="O97" s="58">
        <v>3041</v>
      </c>
      <c r="P97" s="31">
        <f t="shared" si="10"/>
        <v>4073</v>
      </c>
      <c r="Q97" s="42">
        <f t="shared" si="14"/>
        <v>49259</v>
      </c>
      <c r="R97" s="31">
        <f t="shared" si="11"/>
        <v>4274</v>
      </c>
      <c r="S97" s="41">
        <f t="shared" si="15"/>
        <v>51709</v>
      </c>
      <c r="T97" s="58">
        <v>23916</v>
      </c>
      <c r="U97" s="32">
        <f t="shared" si="16"/>
        <v>307265</v>
      </c>
      <c r="V97" s="58">
        <v>132738</v>
      </c>
      <c r="W97" s="58">
        <v>92086</v>
      </c>
      <c r="X97" s="31">
        <f t="shared" si="12"/>
        <v>224824</v>
      </c>
      <c r="Y97" s="42">
        <f t="shared" si="17"/>
        <v>2709729</v>
      </c>
      <c r="Z97" s="31">
        <f t="shared" si="13"/>
        <v>248740</v>
      </c>
      <c r="AA97" s="42">
        <f t="shared" si="18"/>
        <v>3016994</v>
      </c>
    </row>
    <row r="98" spans="2:27" ht="16.2" hidden="1" outlineLevel="1" thickBot="1">
      <c r="B98" s="159" t="s">
        <v>22</v>
      </c>
      <c r="C98" s="102"/>
      <c r="D98" s="108" t="s">
        <v>35</v>
      </c>
      <c r="E98" s="96"/>
      <c r="F98" s="51">
        <v>42370</v>
      </c>
      <c r="G98" s="32">
        <f t="shared" si="23"/>
        <v>444431</v>
      </c>
      <c r="H98" s="31">
        <v>340500</v>
      </c>
      <c r="I98" s="42">
        <f t="shared" si="20"/>
        <v>3776894</v>
      </c>
      <c r="J98" s="31">
        <f t="shared" si="19"/>
        <v>382870</v>
      </c>
      <c r="K98" s="41">
        <f t="shared" si="21"/>
        <v>4221325</v>
      </c>
      <c r="L98" s="59">
        <v>211</v>
      </c>
      <c r="M98" s="32">
        <f t="shared" si="22"/>
        <v>2452</v>
      </c>
      <c r="N98" s="58">
        <v>1069</v>
      </c>
      <c r="O98" s="58">
        <v>3169</v>
      </c>
      <c r="P98" s="31">
        <f t="shared" si="10"/>
        <v>4238</v>
      </c>
      <c r="Q98" s="42">
        <f t="shared" si="14"/>
        <v>49515</v>
      </c>
      <c r="R98" s="31">
        <f t="shared" si="11"/>
        <v>4449</v>
      </c>
      <c r="S98" s="41">
        <f t="shared" si="15"/>
        <v>51967</v>
      </c>
      <c r="T98" s="58">
        <v>25164</v>
      </c>
      <c r="U98" s="32">
        <f t="shared" si="16"/>
        <v>306149</v>
      </c>
      <c r="V98" s="58">
        <v>139276</v>
      </c>
      <c r="W98" s="58">
        <v>96071</v>
      </c>
      <c r="X98" s="31">
        <f t="shared" si="12"/>
        <v>235347</v>
      </c>
      <c r="Y98" s="42">
        <f t="shared" si="17"/>
        <v>2737569</v>
      </c>
      <c r="Z98" s="31">
        <f t="shared" si="13"/>
        <v>260511</v>
      </c>
      <c r="AA98" s="42">
        <f t="shared" si="18"/>
        <v>3043718</v>
      </c>
    </row>
    <row r="99" spans="2:27" ht="16.2" hidden="1" outlineLevel="1" thickBot="1">
      <c r="B99" s="159" t="s">
        <v>21</v>
      </c>
      <c r="C99" s="102"/>
      <c r="D99" s="108" t="s">
        <v>34</v>
      </c>
      <c r="E99" s="96"/>
      <c r="F99" s="51">
        <v>42817</v>
      </c>
      <c r="G99" s="32">
        <f t="shared" si="23"/>
        <v>445250</v>
      </c>
      <c r="H99" s="31">
        <v>289410</v>
      </c>
      <c r="I99" s="42">
        <f t="shared" si="20"/>
        <v>3792115</v>
      </c>
      <c r="J99" s="31">
        <f t="shared" si="19"/>
        <v>332227</v>
      </c>
      <c r="K99" s="41">
        <f t="shared" si="21"/>
        <v>4237365</v>
      </c>
      <c r="L99" s="59">
        <v>216</v>
      </c>
      <c r="M99" s="32">
        <f t="shared" si="22"/>
        <v>2456</v>
      </c>
      <c r="N99" s="58">
        <v>885</v>
      </c>
      <c r="O99" s="58">
        <v>3015</v>
      </c>
      <c r="P99" s="31">
        <f t="shared" si="10"/>
        <v>3900</v>
      </c>
      <c r="Q99" s="42">
        <f t="shared" si="14"/>
        <v>49661</v>
      </c>
      <c r="R99" s="31">
        <f t="shared" si="11"/>
        <v>4116</v>
      </c>
      <c r="S99" s="41">
        <f t="shared" si="15"/>
        <v>52117</v>
      </c>
      <c r="T99" s="58">
        <v>25940</v>
      </c>
      <c r="U99" s="32">
        <f t="shared" si="16"/>
        <v>304730</v>
      </c>
      <c r="V99" s="58">
        <v>113778</v>
      </c>
      <c r="W99" s="58">
        <v>89642</v>
      </c>
      <c r="X99" s="31">
        <f t="shared" si="12"/>
        <v>203420</v>
      </c>
      <c r="Y99" s="42">
        <f t="shared" si="17"/>
        <v>2743844</v>
      </c>
      <c r="Z99" s="31">
        <f t="shared" si="13"/>
        <v>229360</v>
      </c>
      <c r="AA99" s="42">
        <f t="shared" si="18"/>
        <v>3048574</v>
      </c>
    </row>
    <row r="100" spans="2:27" ht="16.2" hidden="1" outlineLevel="1" thickBot="1">
      <c r="B100" s="159" t="s">
        <v>20</v>
      </c>
      <c r="C100" s="102"/>
      <c r="D100" s="108" t="s">
        <v>34</v>
      </c>
      <c r="E100" s="96"/>
      <c r="F100" s="51">
        <v>37449</v>
      </c>
      <c r="G100" s="32">
        <f t="shared" si="23"/>
        <v>448123</v>
      </c>
      <c r="H100" s="31">
        <v>334554</v>
      </c>
      <c r="I100" s="42">
        <f t="shared" si="20"/>
        <v>3828002</v>
      </c>
      <c r="J100" s="31">
        <f t="shared" si="19"/>
        <v>372003</v>
      </c>
      <c r="K100" s="41">
        <f t="shared" si="21"/>
        <v>4276125</v>
      </c>
      <c r="L100" s="59">
        <v>196</v>
      </c>
      <c r="M100" s="32">
        <f t="shared" si="22"/>
        <v>2461</v>
      </c>
      <c r="N100" s="58">
        <v>1076</v>
      </c>
      <c r="O100" s="58">
        <v>2923</v>
      </c>
      <c r="P100" s="31">
        <f t="shared" si="10"/>
        <v>3999</v>
      </c>
      <c r="Q100" s="42">
        <f t="shared" si="14"/>
        <v>49780</v>
      </c>
      <c r="R100" s="31">
        <f t="shared" si="11"/>
        <v>4195</v>
      </c>
      <c r="S100" s="41">
        <f t="shared" si="15"/>
        <v>52241</v>
      </c>
      <c r="T100" s="58">
        <v>24576</v>
      </c>
      <c r="U100" s="32">
        <f t="shared" si="16"/>
        <v>304728</v>
      </c>
      <c r="V100" s="58">
        <v>138042</v>
      </c>
      <c r="W100" s="58">
        <v>88747</v>
      </c>
      <c r="X100" s="31">
        <f t="shared" si="12"/>
        <v>226789</v>
      </c>
      <c r="Y100" s="42">
        <f t="shared" si="17"/>
        <v>2761480</v>
      </c>
      <c r="Z100" s="31">
        <f t="shared" si="13"/>
        <v>251365</v>
      </c>
      <c r="AA100" s="42">
        <f t="shared" si="18"/>
        <v>3066208</v>
      </c>
    </row>
    <row r="101" spans="2:27" ht="16.2" hidden="1" outlineLevel="1" thickBot="1">
      <c r="B101" s="159" t="s">
        <v>19</v>
      </c>
      <c r="C101" s="102"/>
      <c r="D101" s="108" t="s">
        <v>34</v>
      </c>
      <c r="E101" s="96"/>
      <c r="F101" s="51">
        <v>45200</v>
      </c>
      <c r="G101" s="32">
        <f t="shared" si="23"/>
        <v>456279</v>
      </c>
      <c r="H101" s="31">
        <v>358794</v>
      </c>
      <c r="I101" s="42">
        <f t="shared" si="20"/>
        <v>3867358</v>
      </c>
      <c r="J101" s="31">
        <f t="shared" si="19"/>
        <v>403994</v>
      </c>
      <c r="K101" s="41">
        <f t="shared" si="21"/>
        <v>4323637</v>
      </c>
      <c r="L101" s="59">
        <v>232</v>
      </c>
      <c r="M101" s="32">
        <f t="shared" si="22"/>
        <v>2484</v>
      </c>
      <c r="N101" s="58">
        <v>1172</v>
      </c>
      <c r="O101" s="58">
        <v>3207</v>
      </c>
      <c r="P101" s="31">
        <f t="shared" si="10"/>
        <v>4379</v>
      </c>
      <c r="Q101" s="42">
        <f t="shared" si="14"/>
        <v>49996</v>
      </c>
      <c r="R101" s="31">
        <f t="shared" si="11"/>
        <v>4611</v>
      </c>
      <c r="S101" s="41">
        <f t="shared" si="15"/>
        <v>52480</v>
      </c>
      <c r="T101" s="58">
        <v>31728</v>
      </c>
      <c r="U101" s="32">
        <f t="shared" si="16"/>
        <v>309511</v>
      </c>
      <c r="V101" s="58">
        <v>149610</v>
      </c>
      <c r="W101" s="58">
        <v>97352</v>
      </c>
      <c r="X101" s="31">
        <f t="shared" si="12"/>
        <v>246962</v>
      </c>
      <c r="Y101" s="42">
        <f t="shared" si="17"/>
        <v>2778126</v>
      </c>
      <c r="Z101" s="31">
        <f t="shared" si="13"/>
        <v>278690</v>
      </c>
      <c r="AA101" s="42">
        <f t="shared" si="18"/>
        <v>3087637</v>
      </c>
    </row>
    <row r="102" spans="2:27" ht="16.2" hidden="1" outlineLevel="1" thickBot="1">
      <c r="B102" s="161" t="s">
        <v>18</v>
      </c>
      <c r="C102" s="105"/>
      <c r="D102" s="109" t="s">
        <v>34</v>
      </c>
      <c r="E102" s="107"/>
      <c r="F102" s="52">
        <v>49871</v>
      </c>
      <c r="G102" s="47">
        <f t="shared" si="23"/>
        <v>469692</v>
      </c>
      <c r="H102" s="45">
        <v>362152</v>
      </c>
      <c r="I102" s="46">
        <f t="shared" si="20"/>
        <v>3915113</v>
      </c>
      <c r="J102" s="45">
        <f t="shared" si="19"/>
        <v>412023</v>
      </c>
      <c r="K102" s="44">
        <f t="shared" si="21"/>
        <v>4384805</v>
      </c>
      <c r="L102" s="70">
        <v>240</v>
      </c>
      <c r="M102" s="47">
        <f t="shared" si="22"/>
        <v>2523</v>
      </c>
      <c r="N102" s="63">
        <v>1080</v>
      </c>
      <c r="O102" s="63">
        <v>3052</v>
      </c>
      <c r="P102" s="45">
        <f t="shared" si="10"/>
        <v>4132</v>
      </c>
      <c r="Q102" s="46">
        <f t="shared" si="14"/>
        <v>49893</v>
      </c>
      <c r="R102" s="45">
        <f t="shared" si="11"/>
        <v>4372</v>
      </c>
      <c r="S102" s="44">
        <f t="shared" si="15"/>
        <v>52416</v>
      </c>
      <c r="T102" s="63">
        <v>33098</v>
      </c>
      <c r="U102" s="47">
        <f t="shared" si="16"/>
        <v>318125</v>
      </c>
      <c r="V102" s="63">
        <v>140056</v>
      </c>
      <c r="W102" s="63">
        <v>96296</v>
      </c>
      <c r="X102" s="45">
        <f t="shared" si="12"/>
        <v>236352</v>
      </c>
      <c r="Y102" s="46">
        <f t="shared" si="17"/>
        <v>2781379</v>
      </c>
      <c r="Z102" s="45">
        <f t="shared" si="13"/>
        <v>269450</v>
      </c>
      <c r="AA102" s="46">
        <f t="shared" si="18"/>
        <v>3099504</v>
      </c>
    </row>
    <row r="103" spans="2:27" ht="16.2" hidden="1" outlineLevel="1" thickBot="1">
      <c r="B103" s="159" t="s">
        <v>8</v>
      </c>
      <c r="C103" s="102"/>
      <c r="D103" s="108" t="s">
        <v>34</v>
      </c>
      <c r="E103" s="96"/>
      <c r="F103" s="51">
        <v>41240</v>
      </c>
      <c r="G103" s="32">
        <f t="shared" si="23"/>
        <v>478824</v>
      </c>
      <c r="H103" s="31">
        <v>331103</v>
      </c>
      <c r="I103" s="42">
        <f t="shared" si="20"/>
        <v>3947920</v>
      </c>
      <c r="J103" s="31">
        <f t="shared" si="19"/>
        <v>372343</v>
      </c>
      <c r="K103" s="41">
        <f t="shared" si="21"/>
        <v>4426744</v>
      </c>
      <c r="L103" s="59">
        <v>245</v>
      </c>
      <c r="M103" s="32">
        <f t="shared" si="22"/>
        <v>2571</v>
      </c>
      <c r="N103" s="58">
        <v>1108</v>
      </c>
      <c r="O103" s="58">
        <v>2941</v>
      </c>
      <c r="P103" s="31">
        <f t="shared" si="10"/>
        <v>4049</v>
      </c>
      <c r="Q103" s="42">
        <f t="shared" si="14"/>
        <v>49756</v>
      </c>
      <c r="R103" s="31">
        <f t="shared" si="11"/>
        <v>4294</v>
      </c>
      <c r="S103" s="41">
        <f t="shared" si="15"/>
        <v>52327</v>
      </c>
      <c r="T103" s="58">
        <v>33846</v>
      </c>
      <c r="U103" s="32">
        <f t="shared" si="16"/>
        <v>326635</v>
      </c>
      <c r="V103" s="58">
        <v>143216</v>
      </c>
      <c r="W103" s="58">
        <v>88707</v>
      </c>
      <c r="X103" s="31">
        <f t="shared" si="12"/>
        <v>231923</v>
      </c>
      <c r="Y103" s="42">
        <f t="shared" si="17"/>
        <v>2777627</v>
      </c>
      <c r="Z103" s="31">
        <f t="shared" si="13"/>
        <v>265769</v>
      </c>
      <c r="AA103" s="42">
        <f t="shared" si="18"/>
        <v>3104262</v>
      </c>
    </row>
    <row r="104" spans="2:27" ht="16.2" hidden="1" outlineLevel="1" thickBot="1">
      <c r="B104" s="159" t="s">
        <v>28</v>
      </c>
      <c r="C104" s="102"/>
      <c r="D104" s="108" t="s">
        <v>34</v>
      </c>
      <c r="E104" s="96"/>
      <c r="F104" s="51">
        <v>41901</v>
      </c>
      <c r="G104" s="32">
        <f t="shared" si="23"/>
        <v>489266</v>
      </c>
      <c r="H104" s="31">
        <v>324215</v>
      </c>
      <c r="I104" s="42">
        <f t="shared" si="20"/>
        <v>3982081</v>
      </c>
      <c r="J104" s="31">
        <f t="shared" si="19"/>
        <v>366116</v>
      </c>
      <c r="K104" s="41">
        <f t="shared" si="21"/>
        <v>4471347</v>
      </c>
      <c r="L104" s="59">
        <v>235</v>
      </c>
      <c r="M104" s="32">
        <f t="shared" si="22"/>
        <v>2611</v>
      </c>
      <c r="N104" s="58">
        <v>1080</v>
      </c>
      <c r="O104" s="58">
        <v>2809</v>
      </c>
      <c r="P104" s="31">
        <f t="shared" si="10"/>
        <v>3889</v>
      </c>
      <c r="Q104" s="42">
        <f t="shared" si="14"/>
        <v>49522</v>
      </c>
      <c r="R104" s="31">
        <f t="shared" si="11"/>
        <v>4124</v>
      </c>
      <c r="S104" s="41">
        <f t="shared" si="15"/>
        <v>52133</v>
      </c>
      <c r="T104" s="58">
        <v>32588</v>
      </c>
      <c r="U104" s="32">
        <f t="shared" si="16"/>
        <v>334197</v>
      </c>
      <c r="V104" s="58">
        <v>138876</v>
      </c>
      <c r="W104" s="58">
        <v>82500</v>
      </c>
      <c r="X104" s="31">
        <f t="shared" si="12"/>
        <v>221376</v>
      </c>
      <c r="Y104" s="42">
        <f t="shared" si="17"/>
        <v>2769815</v>
      </c>
      <c r="Z104" s="31">
        <f t="shared" si="13"/>
        <v>253964</v>
      </c>
      <c r="AA104" s="42">
        <f t="shared" si="18"/>
        <v>3104012</v>
      </c>
    </row>
    <row r="105" spans="2:27" ht="16.2" hidden="1" outlineLevel="1" thickBot="1">
      <c r="B105" s="159" t="s">
        <v>27</v>
      </c>
      <c r="C105" s="102"/>
      <c r="D105" s="108" t="s">
        <v>34</v>
      </c>
      <c r="E105" s="96"/>
      <c r="F105" s="51">
        <v>52430</v>
      </c>
      <c r="G105" s="32">
        <f t="shared" si="23"/>
        <v>504235</v>
      </c>
      <c r="H105" s="31">
        <v>346048</v>
      </c>
      <c r="I105" s="42">
        <f t="shared" si="20"/>
        <v>4002218</v>
      </c>
      <c r="J105" s="31">
        <f t="shared" si="19"/>
        <v>398478</v>
      </c>
      <c r="K105" s="41">
        <f t="shared" si="21"/>
        <v>4506453</v>
      </c>
      <c r="L105" s="59">
        <v>248</v>
      </c>
      <c r="M105" s="32">
        <f t="shared" si="22"/>
        <v>2647</v>
      </c>
      <c r="N105" s="58">
        <v>1139</v>
      </c>
      <c r="O105" s="58">
        <v>2973</v>
      </c>
      <c r="P105" s="31">
        <f t="shared" si="10"/>
        <v>4112</v>
      </c>
      <c r="Q105" s="42">
        <f t="shared" si="14"/>
        <v>49407</v>
      </c>
      <c r="R105" s="31">
        <f t="shared" si="11"/>
        <v>4360</v>
      </c>
      <c r="S105" s="41">
        <f t="shared" si="15"/>
        <v>52054</v>
      </c>
      <c r="T105" s="58">
        <v>34644</v>
      </c>
      <c r="U105" s="32">
        <f t="shared" si="16"/>
        <v>341708</v>
      </c>
      <c r="V105" s="58">
        <v>146526</v>
      </c>
      <c r="W105" s="58">
        <v>88428</v>
      </c>
      <c r="X105" s="31">
        <f t="shared" si="12"/>
        <v>234954</v>
      </c>
      <c r="Y105" s="42">
        <f t="shared" si="17"/>
        <v>2768304</v>
      </c>
      <c r="Z105" s="31">
        <f t="shared" ref="Z105:Z136" si="24">+X105+T105</f>
        <v>269598</v>
      </c>
      <c r="AA105" s="42">
        <f t="shared" si="18"/>
        <v>3110012</v>
      </c>
    </row>
    <row r="106" spans="2:27" ht="16.2" hidden="1" outlineLevel="1" thickBot="1">
      <c r="B106" s="159" t="s">
        <v>26</v>
      </c>
      <c r="C106" s="102"/>
      <c r="D106" s="108" t="s">
        <v>34</v>
      </c>
      <c r="E106" s="96"/>
      <c r="F106" s="51">
        <v>43492</v>
      </c>
      <c r="G106" s="32">
        <f t="shared" si="23"/>
        <v>515092</v>
      </c>
      <c r="H106" s="31">
        <v>320911</v>
      </c>
      <c r="I106" s="42">
        <f t="shared" si="20"/>
        <v>4005935</v>
      </c>
      <c r="J106" s="31">
        <f t="shared" si="19"/>
        <v>364403</v>
      </c>
      <c r="K106" s="41">
        <f t="shared" si="21"/>
        <v>4521027</v>
      </c>
      <c r="L106" s="59">
        <v>236</v>
      </c>
      <c r="M106" s="32">
        <f t="shared" si="22"/>
        <v>2677</v>
      </c>
      <c r="N106" s="58">
        <v>1087</v>
      </c>
      <c r="O106" s="58">
        <v>2814</v>
      </c>
      <c r="P106" s="31">
        <f t="shared" si="10"/>
        <v>3901</v>
      </c>
      <c r="Q106" s="42">
        <f t="shared" si="14"/>
        <v>49110</v>
      </c>
      <c r="R106" s="31">
        <f t="shared" si="11"/>
        <v>4137</v>
      </c>
      <c r="S106" s="41">
        <f t="shared" si="15"/>
        <v>51787</v>
      </c>
      <c r="T106" s="58">
        <v>32364</v>
      </c>
      <c r="U106" s="32">
        <f t="shared" si="16"/>
        <v>347736</v>
      </c>
      <c r="V106" s="58">
        <v>141112</v>
      </c>
      <c r="W106" s="58">
        <v>83104</v>
      </c>
      <c r="X106" s="31">
        <f t="shared" si="12"/>
        <v>224216</v>
      </c>
      <c r="Y106" s="42">
        <f t="shared" si="17"/>
        <v>2753726</v>
      </c>
      <c r="Z106" s="31">
        <f t="shared" si="24"/>
        <v>256580</v>
      </c>
      <c r="AA106" s="42">
        <f t="shared" si="18"/>
        <v>3101462</v>
      </c>
    </row>
    <row r="107" spans="2:27" ht="16.2" hidden="1" outlineLevel="1" thickBot="1">
      <c r="B107" s="159" t="s">
        <v>25</v>
      </c>
      <c r="C107" s="102"/>
      <c r="D107" s="108" t="s">
        <v>34</v>
      </c>
      <c r="E107" s="96"/>
      <c r="F107" s="51">
        <v>47053</v>
      </c>
      <c r="G107" s="32">
        <f t="shared" si="23"/>
        <v>524498</v>
      </c>
      <c r="H107" s="31">
        <v>346707</v>
      </c>
      <c r="I107" s="42">
        <f t="shared" si="20"/>
        <v>4014856</v>
      </c>
      <c r="J107" s="31">
        <f t="shared" si="19"/>
        <v>393760</v>
      </c>
      <c r="K107" s="41">
        <f t="shared" si="21"/>
        <v>4539354</v>
      </c>
      <c r="L107" s="59">
        <v>236</v>
      </c>
      <c r="M107" s="32">
        <f t="shared" si="22"/>
        <v>2707</v>
      </c>
      <c r="N107" s="58">
        <v>1113</v>
      </c>
      <c r="O107" s="58">
        <v>2895</v>
      </c>
      <c r="P107" s="31">
        <f t="shared" si="10"/>
        <v>4008</v>
      </c>
      <c r="Q107" s="42">
        <f t="shared" si="14"/>
        <v>48959</v>
      </c>
      <c r="R107" s="31">
        <f t="shared" si="11"/>
        <v>4244</v>
      </c>
      <c r="S107" s="41">
        <f t="shared" si="15"/>
        <v>51666</v>
      </c>
      <c r="T107" s="58">
        <v>32372</v>
      </c>
      <c r="U107" s="32">
        <f t="shared" si="16"/>
        <v>355400</v>
      </c>
      <c r="V107" s="58">
        <v>144740</v>
      </c>
      <c r="W107" s="58">
        <v>85849</v>
      </c>
      <c r="X107" s="31">
        <f t="shared" si="12"/>
        <v>230589</v>
      </c>
      <c r="Y107" s="42">
        <f t="shared" si="17"/>
        <v>2750673</v>
      </c>
      <c r="Z107" s="31">
        <f t="shared" si="24"/>
        <v>262961</v>
      </c>
      <c r="AA107" s="42">
        <f t="shared" si="18"/>
        <v>3106073</v>
      </c>
    </row>
    <row r="108" spans="2:27" ht="16.2" hidden="1" outlineLevel="1" thickBot="1">
      <c r="B108" s="159" t="s">
        <v>24</v>
      </c>
      <c r="C108" s="102"/>
      <c r="D108" s="108" t="s">
        <v>34</v>
      </c>
      <c r="E108" s="96"/>
      <c r="F108" s="51">
        <v>49753</v>
      </c>
      <c r="G108" s="32">
        <f t="shared" si="23"/>
        <v>533624</v>
      </c>
      <c r="H108" s="31">
        <v>339108</v>
      </c>
      <c r="I108" s="42">
        <f t="shared" si="20"/>
        <v>4022231</v>
      </c>
      <c r="J108" s="31">
        <f t="shared" si="19"/>
        <v>388861</v>
      </c>
      <c r="K108" s="41">
        <f t="shared" si="21"/>
        <v>4555855</v>
      </c>
      <c r="L108" s="59">
        <v>246</v>
      </c>
      <c r="M108" s="32">
        <f t="shared" si="22"/>
        <v>2742</v>
      </c>
      <c r="N108" s="58">
        <v>1087</v>
      </c>
      <c r="O108" s="58">
        <v>2990</v>
      </c>
      <c r="P108" s="31">
        <f t="shared" si="10"/>
        <v>4077</v>
      </c>
      <c r="Q108" s="42">
        <f t="shared" si="14"/>
        <v>48757</v>
      </c>
      <c r="R108" s="31">
        <f t="shared" si="11"/>
        <v>4323</v>
      </c>
      <c r="S108" s="41">
        <f t="shared" si="15"/>
        <v>51499</v>
      </c>
      <c r="T108" s="58">
        <v>34154</v>
      </c>
      <c r="U108" s="32">
        <f t="shared" si="16"/>
        <v>364390</v>
      </c>
      <c r="V108" s="58">
        <v>141884</v>
      </c>
      <c r="W108" s="58">
        <v>90730</v>
      </c>
      <c r="X108" s="31">
        <f t="shared" si="12"/>
        <v>232614</v>
      </c>
      <c r="Y108" s="42">
        <f t="shared" si="17"/>
        <v>2749366</v>
      </c>
      <c r="Z108" s="31">
        <f t="shared" si="24"/>
        <v>266768</v>
      </c>
      <c r="AA108" s="42">
        <f t="shared" si="18"/>
        <v>3113756</v>
      </c>
    </row>
    <row r="109" spans="2:27" ht="16.2" hidden="1" outlineLevel="1" thickBot="1">
      <c r="B109" s="159" t="s">
        <v>23</v>
      </c>
      <c r="C109" s="102"/>
      <c r="D109" s="108" t="s">
        <v>34</v>
      </c>
      <c r="E109" s="96"/>
      <c r="F109" s="51">
        <v>49303</v>
      </c>
      <c r="G109" s="32">
        <f t="shared" si="23"/>
        <v>542879</v>
      </c>
      <c r="H109" s="31">
        <v>344643</v>
      </c>
      <c r="I109" s="42">
        <f t="shared" si="20"/>
        <v>4038145</v>
      </c>
      <c r="J109" s="31">
        <f t="shared" si="19"/>
        <v>393946</v>
      </c>
      <c r="K109" s="41">
        <f t="shared" si="21"/>
        <v>4581024</v>
      </c>
      <c r="L109" s="59">
        <v>242</v>
      </c>
      <c r="M109" s="32">
        <f t="shared" si="22"/>
        <v>2783</v>
      </c>
      <c r="N109" s="58">
        <v>1114</v>
      </c>
      <c r="O109" s="58">
        <v>2851</v>
      </c>
      <c r="P109" s="31">
        <f t="shared" si="10"/>
        <v>3965</v>
      </c>
      <c r="Q109" s="42">
        <f t="shared" si="14"/>
        <v>48649</v>
      </c>
      <c r="R109" s="31">
        <f t="shared" si="11"/>
        <v>4207</v>
      </c>
      <c r="S109" s="41">
        <f t="shared" si="15"/>
        <v>51432</v>
      </c>
      <c r="T109" s="58">
        <v>33606</v>
      </c>
      <c r="U109" s="32">
        <f t="shared" si="16"/>
        <v>374080</v>
      </c>
      <c r="V109" s="58">
        <v>144186</v>
      </c>
      <c r="W109" s="58">
        <v>85063</v>
      </c>
      <c r="X109" s="31">
        <f t="shared" si="12"/>
        <v>229249</v>
      </c>
      <c r="Y109" s="42">
        <f t="shared" si="17"/>
        <v>2753791</v>
      </c>
      <c r="Z109" s="31">
        <f t="shared" si="24"/>
        <v>262855</v>
      </c>
      <c r="AA109" s="42">
        <f t="shared" si="18"/>
        <v>3127871</v>
      </c>
    </row>
    <row r="110" spans="2:27" ht="16.2" hidden="1" outlineLevel="1" thickBot="1">
      <c r="B110" s="159" t="s">
        <v>22</v>
      </c>
      <c r="C110" s="102"/>
      <c r="D110" s="108" t="s">
        <v>34</v>
      </c>
      <c r="E110" s="96"/>
      <c r="F110" s="51">
        <v>55135</v>
      </c>
      <c r="G110" s="32">
        <f t="shared" si="23"/>
        <v>555644</v>
      </c>
      <c r="H110" s="31">
        <v>341095</v>
      </c>
      <c r="I110" s="42">
        <f t="shared" si="20"/>
        <v>4038740</v>
      </c>
      <c r="J110" s="31">
        <f t="shared" si="19"/>
        <v>396230</v>
      </c>
      <c r="K110" s="41">
        <f t="shared" si="21"/>
        <v>4594384</v>
      </c>
      <c r="L110" s="59">
        <v>256</v>
      </c>
      <c r="M110" s="32">
        <f t="shared" si="22"/>
        <v>2828</v>
      </c>
      <c r="N110" s="58">
        <v>1091</v>
      </c>
      <c r="O110" s="58">
        <v>2991</v>
      </c>
      <c r="P110" s="31">
        <f t="shared" si="10"/>
        <v>4082</v>
      </c>
      <c r="Q110" s="42">
        <f t="shared" si="14"/>
        <v>48493</v>
      </c>
      <c r="R110" s="31">
        <f t="shared" si="11"/>
        <v>4338</v>
      </c>
      <c r="S110" s="41">
        <f t="shared" si="15"/>
        <v>51321</v>
      </c>
      <c r="T110" s="58">
        <v>35650</v>
      </c>
      <c r="U110" s="32">
        <f t="shared" si="16"/>
        <v>384566</v>
      </c>
      <c r="V110" s="58">
        <v>142604</v>
      </c>
      <c r="W110" s="58">
        <v>87686</v>
      </c>
      <c r="X110" s="31">
        <f t="shared" si="12"/>
        <v>230290</v>
      </c>
      <c r="Y110" s="42">
        <f t="shared" si="17"/>
        <v>2748734</v>
      </c>
      <c r="Z110" s="31">
        <f t="shared" si="24"/>
        <v>265940</v>
      </c>
      <c r="AA110" s="42">
        <f t="shared" si="18"/>
        <v>3133300</v>
      </c>
    </row>
    <row r="111" spans="2:27" ht="16.2" hidden="1" outlineLevel="1" thickBot="1">
      <c r="B111" s="159" t="s">
        <v>33</v>
      </c>
      <c r="C111" s="102"/>
      <c r="D111" s="108" t="s">
        <v>32</v>
      </c>
      <c r="E111" s="96"/>
      <c r="F111" s="51">
        <v>58350</v>
      </c>
      <c r="G111" s="32">
        <f t="shared" si="23"/>
        <v>571177</v>
      </c>
      <c r="H111" s="31">
        <v>298430</v>
      </c>
      <c r="I111" s="42">
        <f t="shared" si="20"/>
        <v>4047760</v>
      </c>
      <c r="J111" s="31">
        <f t="shared" si="19"/>
        <v>356780</v>
      </c>
      <c r="K111" s="41">
        <f t="shared" si="21"/>
        <v>4618937</v>
      </c>
      <c r="L111" s="59">
        <v>261</v>
      </c>
      <c r="M111" s="32">
        <f t="shared" si="22"/>
        <v>2873</v>
      </c>
      <c r="N111" s="58">
        <v>927</v>
      </c>
      <c r="O111" s="58">
        <v>2891</v>
      </c>
      <c r="P111" s="31">
        <f t="shared" si="10"/>
        <v>3818</v>
      </c>
      <c r="Q111" s="42">
        <f t="shared" si="14"/>
        <v>48411</v>
      </c>
      <c r="R111" s="31">
        <f t="shared" si="11"/>
        <v>4079</v>
      </c>
      <c r="S111" s="41">
        <f t="shared" si="15"/>
        <v>51284</v>
      </c>
      <c r="T111" s="58">
        <v>36334</v>
      </c>
      <c r="U111" s="32">
        <f t="shared" si="16"/>
        <v>394960</v>
      </c>
      <c r="V111" s="58">
        <v>122162</v>
      </c>
      <c r="W111" s="58">
        <v>85450</v>
      </c>
      <c r="X111" s="31">
        <f t="shared" si="12"/>
        <v>207612</v>
      </c>
      <c r="Y111" s="42">
        <f t="shared" si="17"/>
        <v>2752926</v>
      </c>
      <c r="Z111" s="31">
        <f t="shared" si="24"/>
        <v>243946</v>
      </c>
      <c r="AA111" s="42">
        <f t="shared" si="18"/>
        <v>3147886</v>
      </c>
    </row>
    <row r="112" spans="2:27" ht="16.2" hidden="1" outlineLevel="1" thickBot="1">
      <c r="B112" s="159" t="s">
        <v>20</v>
      </c>
      <c r="C112" s="102"/>
      <c r="D112" s="108" t="s">
        <v>32</v>
      </c>
      <c r="E112" s="96"/>
      <c r="F112" s="51">
        <v>45875</v>
      </c>
      <c r="G112" s="32">
        <f t="shared" si="23"/>
        <v>579603</v>
      </c>
      <c r="H112" s="31">
        <v>316116</v>
      </c>
      <c r="I112" s="42">
        <f t="shared" si="20"/>
        <v>4029322</v>
      </c>
      <c r="J112" s="31">
        <f t="shared" si="19"/>
        <v>361991</v>
      </c>
      <c r="K112" s="41">
        <f t="shared" si="21"/>
        <v>4608925</v>
      </c>
      <c r="L112" s="59">
        <v>224</v>
      </c>
      <c r="M112" s="32">
        <f t="shared" si="22"/>
        <v>2901</v>
      </c>
      <c r="N112" s="58">
        <v>1014</v>
      </c>
      <c r="O112" s="58">
        <v>2484</v>
      </c>
      <c r="P112" s="31">
        <f t="shared" si="10"/>
        <v>3498</v>
      </c>
      <c r="Q112" s="42">
        <f t="shared" si="14"/>
        <v>47910</v>
      </c>
      <c r="R112" s="31">
        <f t="shared" si="11"/>
        <v>3722</v>
      </c>
      <c r="S112" s="41">
        <f t="shared" si="15"/>
        <v>50811</v>
      </c>
      <c r="T112" s="58">
        <v>31350</v>
      </c>
      <c r="U112" s="32">
        <f t="shared" si="16"/>
        <v>401734</v>
      </c>
      <c r="V112" s="58">
        <v>132012</v>
      </c>
      <c r="W112" s="58">
        <v>74675</v>
      </c>
      <c r="X112" s="31">
        <f t="shared" si="12"/>
        <v>206687</v>
      </c>
      <c r="Y112" s="42">
        <f t="shared" si="17"/>
        <v>2732824</v>
      </c>
      <c r="Z112" s="31">
        <f t="shared" si="24"/>
        <v>238037</v>
      </c>
      <c r="AA112" s="42">
        <f t="shared" si="18"/>
        <v>3134558</v>
      </c>
    </row>
    <row r="113" spans="2:27" ht="16.2" hidden="1" outlineLevel="1" thickBot="1">
      <c r="B113" s="159" t="s">
        <v>19</v>
      </c>
      <c r="C113" s="102"/>
      <c r="D113" s="108" t="s">
        <v>32</v>
      </c>
      <c r="E113" s="96"/>
      <c r="F113" s="51">
        <v>52210</v>
      </c>
      <c r="G113" s="32">
        <f t="shared" si="23"/>
        <v>586613</v>
      </c>
      <c r="H113" s="31">
        <v>345573</v>
      </c>
      <c r="I113" s="42">
        <f t="shared" si="20"/>
        <v>4016101</v>
      </c>
      <c r="J113" s="31">
        <f t="shared" si="19"/>
        <v>397783</v>
      </c>
      <c r="K113" s="41">
        <f t="shared" si="21"/>
        <v>4602714</v>
      </c>
      <c r="L113" s="59">
        <v>245</v>
      </c>
      <c r="M113" s="32">
        <f t="shared" si="22"/>
        <v>2914</v>
      </c>
      <c r="N113" s="58">
        <v>1111</v>
      </c>
      <c r="O113" s="58">
        <v>2684</v>
      </c>
      <c r="P113" s="31">
        <f t="shared" si="10"/>
        <v>3795</v>
      </c>
      <c r="Q113" s="42">
        <f t="shared" si="14"/>
        <v>47326</v>
      </c>
      <c r="R113" s="31">
        <f t="shared" si="11"/>
        <v>4040</v>
      </c>
      <c r="S113" s="41">
        <f t="shared" si="15"/>
        <v>50240</v>
      </c>
      <c r="T113" s="58">
        <v>34118</v>
      </c>
      <c r="U113" s="32">
        <f t="shared" si="16"/>
        <v>404124</v>
      </c>
      <c r="V113" s="58">
        <v>144264</v>
      </c>
      <c r="W113" s="58">
        <v>81071</v>
      </c>
      <c r="X113" s="31">
        <f t="shared" si="12"/>
        <v>225335</v>
      </c>
      <c r="Y113" s="42">
        <f t="shared" si="17"/>
        <v>2711197</v>
      </c>
      <c r="Z113" s="31">
        <f t="shared" si="24"/>
        <v>259453</v>
      </c>
      <c r="AA113" s="42">
        <f t="shared" si="18"/>
        <v>3115321</v>
      </c>
    </row>
    <row r="114" spans="2:27" ht="16.2" hidden="1" outlineLevel="1" thickBot="1">
      <c r="B114" s="161" t="s">
        <v>18</v>
      </c>
      <c r="C114" s="105"/>
      <c r="D114" s="109" t="s">
        <v>32</v>
      </c>
      <c r="E114" s="107"/>
      <c r="F114" s="52">
        <v>50468</v>
      </c>
      <c r="G114" s="47">
        <f t="shared" si="23"/>
        <v>587210</v>
      </c>
      <c r="H114" s="45">
        <v>350976</v>
      </c>
      <c r="I114" s="46">
        <f t="shared" si="20"/>
        <v>4004925</v>
      </c>
      <c r="J114" s="45">
        <f t="shared" si="19"/>
        <v>401444</v>
      </c>
      <c r="K114" s="44">
        <f t="shared" si="21"/>
        <v>4592135</v>
      </c>
      <c r="L114" s="70">
        <v>248</v>
      </c>
      <c r="M114" s="47">
        <f t="shared" si="22"/>
        <v>2922</v>
      </c>
      <c r="N114" s="63">
        <v>1104</v>
      </c>
      <c r="O114" s="63">
        <v>2718</v>
      </c>
      <c r="P114" s="45">
        <f t="shared" si="10"/>
        <v>3822</v>
      </c>
      <c r="Q114" s="46">
        <f t="shared" si="14"/>
        <v>47016</v>
      </c>
      <c r="R114" s="45">
        <f t="shared" si="11"/>
        <v>4070</v>
      </c>
      <c r="S114" s="44">
        <f t="shared" si="15"/>
        <v>49938</v>
      </c>
      <c r="T114" s="63">
        <v>34549</v>
      </c>
      <c r="U114" s="47">
        <f t="shared" si="16"/>
        <v>405575</v>
      </c>
      <c r="V114" s="63">
        <v>142946</v>
      </c>
      <c r="W114" s="63">
        <v>81847</v>
      </c>
      <c r="X114" s="45">
        <f t="shared" si="12"/>
        <v>224793</v>
      </c>
      <c r="Y114" s="46">
        <f t="shared" si="17"/>
        <v>2699638</v>
      </c>
      <c r="Z114" s="45">
        <f t="shared" si="24"/>
        <v>259342</v>
      </c>
      <c r="AA114" s="46">
        <f t="shared" si="18"/>
        <v>3105213</v>
      </c>
    </row>
    <row r="115" spans="2:27" ht="16.2" hidden="1" outlineLevel="1" thickBot="1">
      <c r="B115" s="159" t="s">
        <v>8</v>
      </c>
      <c r="C115" s="102"/>
      <c r="D115" s="108" t="s">
        <v>32</v>
      </c>
      <c r="E115" s="96"/>
      <c r="F115" s="51">
        <v>42641</v>
      </c>
      <c r="G115" s="32">
        <f t="shared" si="23"/>
        <v>588611</v>
      </c>
      <c r="H115" s="31">
        <v>323115</v>
      </c>
      <c r="I115" s="42">
        <f t="shared" si="20"/>
        <v>3996937</v>
      </c>
      <c r="J115" s="31">
        <f t="shared" si="19"/>
        <v>365756</v>
      </c>
      <c r="K115" s="41">
        <f t="shared" si="21"/>
        <v>4585548</v>
      </c>
      <c r="L115" s="59">
        <v>246</v>
      </c>
      <c r="M115" s="32">
        <f t="shared" si="22"/>
        <v>2923</v>
      </c>
      <c r="N115" s="58">
        <v>1127</v>
      </c>
      <c r="O115" s="58">
        <v>2632</v>
      </c>
      <c r="P115" s="31">
        <f t="shared" si="10"/>
        <v>3759</v>
      </c>
      <c r="Q115" s="42">
        <f t="shared" si="14"/>
        <v>46726</v>
      </c>
      <c r="R115" s="31">
        <f t="shared" si="11"/>
        <v>4005</v>
      </c>
      <c r="S115" s="41">
        <f t="shared" si="15"/>
        <v>49649</v>
      </c>
      <c r="T115" s="58">
        <v>34036</v>
      </c>
      <c r="U115" s="32">
        <f t="shared" si="16"/>
        <v>405765</v>
      </c>
      <c r="V115" s="58">
        <v>146318</v>
      </c>
      <c r="W115" s="58">
        <v>79323</v>
      </c>
      <c r="X115" s="31">
        <f t="shared" si="12"/>
        <v>225641</v>
      </c>
      <c r="Y115" s="42">
        <f t="shared" si="17"/>
        <v>2693356</v>
      </c>
      <c r="Z115" s="31">
        <f t="shared" si="24"/>
        <v>259677</v>
      </c>
      <c r="AA115" s="42">
        <f t="shared" si="18"/>
        <v>3099121</v>
      </c>
    </row>
    <row r="116" spans="2:27" ht="16.2" hidden="1" outlineLevel="1" thickBot="1">
      <c r="B116" s="159" t="s">
        <v>28</v>
      </c>
      <c r="C116" s="102"/>
      <c r="D116" s="108" t="s">
        <v>32</v>
      </c>
      <c r="E116" s="96"/>
      <c r="F116" s="51">
        <v>42865</v>
      </c>
      <c r="G116" s="32">
        <f t="shared" si="23"/>
        <v>589575</v>
      </c>
      <c r="H116" s="31">
        <v>326770</v>
      </c>
      <c r="I116" s="42">
        <f t="shared" si="20"/>
        <v>3999492</v>
      </c>
      <c r="J116" s="31">
        <f t="shared" si="19"/>
        <v>369635</v>
      </c>
      <c r="K116" s="41">
        <f t="shared" si="21"/>
        <v>4589067</v>
      </c>
      <c r="L116" s="59">
        <v>255</v>
      </c>
      <c r="M116" s="32">
        <f t="shared" si="22"/>
        <v>2943</v>
      </c>
      <c r="N116" s="58">
        <v>1075</v>
      </c>
      <c r="O116" s="58">
        <v>2603</v>
      </c>
      <c r="P116" s="31">
        <f t="shared" si="10"/>
        <v>3678</v>
      </c>
      <c r="Q116" s="42">
        <f t="shared" si="14"/>
        <v>46515</v>
      </c>
      <c r="R116" s="31">
        <f t="shared" si="11"/>
        <v>3933</v>
      </c>
      <c r="S116" s="41">
        <f t="shared" si="15"/>
        <v>49458</v>
      </c>
      <c r="T116" s="58">
        <v>35690</v>
      </c>
      <c r="U116" s="32">
        <f t="shared" si="16"/>
        <v>408867</v>
      </c>
      <c r="V116" s="58">
        <v>140182</v>
      </c>
      <c r="W116" s="58">
        <v>78873</v>
      </c>
      <c r="X116" s="31">
        <f t="shared" si="12"/>
        <v>219055</v>
      </c>
      <c r="Y116" s="42">
        <f t="shared" si="17"/>
        <v>2691035</v>
      </c>
      <c r="Z116" s="31">
        <f t="shared" si="24"/>
        <v>254745</v>
      </c>
      <c r="AA116" s="42">
        <f t="shared" si="18"/>
        <v>3099902</v>
      </c>
    </row>
    <row r="117" spans="2:27" ht="16.2" hidden="1" outlineLevel="1" thickBot="1">
      <c r="B117" s="159" t="s">
        <v>27</v>
      </c>
      <c r="C117" s="102"/>
      <c r="D117" s="108" t="s">
        <v>32</v>
      </c>
      <c r="E117" s="96"/>
      <c r="F117" s="51">
        <v>52474</v>
      </c>
      <c r="G117" s="32">
        <f t="shared" si="23"/>
        <v>589619</v>
      </c>
      <c r="H117" s="31">
        <v>349830</v>
      </c>
      <c r="I117" s="42">
        <f t="shared" si="20"/>
        <v>4003274</v>
      </c>
      <c r="J117" s="31">
        <f t="shared" si="19"/>
        <v>402304</v>
      </c>
      <c r="K117" s="41">
        <f t="shared" si="21"/>
        <v>4592893</v>
      </c>
      <c r="L117" s="59">
        <v>254</v>
      </c>
      <c r="M117" s="32">
        <f t="shared" si="22"/>
        <v>2949</v>
      </c>
      <c r="N117" s="58">
        <v>1138</v>
      </c>
      <c r="O117" s="58">
        <v>2843</v>
      </c>
      <c r="P117" s="31">
        <f t="shared" si="10"/>
        <v>3981</v>
      </c>
      <c r="Q117" s="42">
        <f t="shared" si="14"/>
        <v>46384</v>
      </c>
      <c r="R117" s="31">
        <f t="shared" si="11"/>
        <v>4235</v>
      </c>
      <c r="S117" s="41">
        <f t="shared" si="15"/>
        <v>49333</v>
      </c>
      <c r="T117" s="58">
        <v>34648</v>
      </c>
      <c r="U117" s="32">
        <f t="shared" si="16"/>
        <v>408871</v>
      </c>
      <c r="V117" s="58">
        <v>149104</v>
      </c>
      <c r="W117" s="58">
        <v>84998</v>
      </c>
      <c r="X117" s="31">
        <f t="shared" si="12"/>
        <v>234102</v>
      </c>
      <c r="Y117" s="42">
        <f t="shared" si="17"/>
        <v>2690183</v>
      </c>
      <c r="Z117" s="31">
        <f t="shared" si="24"/>
        <v>268750</v>
      </c>
      <c r="AA117" s="42">
        <f t="shared" si="18"/>
        <v>3099054</v>
      </c>
    </row>
    <row r="118" spans="2:27" ht="16.2" hidden="1" outlineLevel="1" thickBot="1">
      <c r="B118" s="159" t="s">
        <v>26</v>
      </c>
      <c r="C118" s="102"/>
      <c r="D118" s="108" t="s">
        <v>32</v>
      </c>
      <c r="E118" s="96"/>
      <c r="F118" s="51">
        <v>45633</v>
      </c>
      <c r="G118" s="32">
        <f t="shared" si="23"/>
        <v>591760</v>
      </c>
      <c r="H118" s="31">
        <v>326830</v>
      </c>
      <c r="I118" s="42">
        <f t="shared" si="20"/>
        <v>4009193</v>
      </c>
      <c r="J118" s="31">
        <f t="shared" si="19"/>
        <v>372463</v>
      </c>
      <c r="K118" s="41">
        <f t="shared" si="21"/>
        <v>4600953</v>
      </c>
      <c r="L118" s="59">
        <v>248</v>
      </c>
      <c r="M118" s="32">
        <f t="shared" si="22"/>
        <v>2961</v>
      </c>
      <c r="N118" s="58">
        <v>1116</v>
      </c>
      <c r="O118" s="58">
        <v>2788</v>
      </c>
      <c r="P118" s="31">
        <f t="shared" si="10"/>
        <v>3904</v>
      </c>
      <c r="Q118" s="42">
        <f t="shared" si="14"/>
        <v>46387</v>
      </c>
      <c r="R118" s="31">
        <f t="shared" si="11"/>
        <v>4152</v>
      </c>
      <c r="S118" s="41">
        <f t="shared" si="15"/>
        <v>49348</v>
      </c>
      <c r="T118" s="58">
        <v>33918</v>
      </c>
      <c r="U118" s="32">
        <f t="shared" si="16"/>
        <v>410425</v>
      </c>
      <c r="V118" s="58">
        <v>147180</v>
      </c>
      <c r="W118" s="58">
        <v>81755</v>
      </c>
      <c r="X118" s="31">
        <f t="shared" si="12"/>
        <v>228935</v>
      </c>
      <c r="Y118" s="42">
        <f t="shared" si="17"/>
        <v>2694902</v>
      </c>
      <c r="Z118" s="31">
        <f t="shared" si="24"/>
        <v>262853</v>
      </c>
      <c r="AA118" s="42">
        <f t="shared" si="18"/>
        <v>3105327</v>
      </c>
    </row>
    <row r="119" spans="2:27" ht="16.2" hidden="1" outlineLevel="1" thickBot="1">
      <c r="B119" s="159" t="s">
        <v>25</v>
      </c>
      <c r="C119" s="102"/>
      <c r="D119" s="108" t="s">
        <v>32</v>
      </c>
      <c r="E119" s="96"/>
      <c r="F119" s="51">
        <v>47243</v>
      </c>
      <c r="G119" s="32">
        <f t="shared" si="23"/>
        <v>591950</v>
      </c>
      <c r="H119" s="31">
        <v>335926</v>
      </c>
      <c r="I119" s="42">
        <f t="shared" si="20"/>
        <v>3998412</v>
      </c>
      <c r="J119" s="31">
        <f t="shared" si="19"/>
        <v>383169</v>
      </c>
      <c r="K119" s="41">
        <f t="shared" si="21"/>
        <v>4590362</v>
      </c>
      <c r="L119" s="59">
        <v>248</v>
      </c>
      <c r="M119" s="32">
        <f t="shared" si="22"/>
        <v>2973</v>
      </c>
      <c r="N119" s="58">
        <v>1112</v>
      </c>
      <c r="O119" s="58">
        <v>2769</v>
      </c>
      <c r="P119" s="31">
        <f t="shared" si="10"/>
        <v>3881</v>
      </c>
      <c r="Q119" s="42">
        <f t="shared" si="14"/>
        <v>46260</v>
      </c>
      <c r="R119" s="31">
        <f t="shared" si="11"/>
        <v>4129</v>
      </c>
      <c r="S119" s="41">
        <f t="shared" si="15"/>
        <v>49233</v>
      </c>
      <c r="T119" s="58">
        <v>34208</v>
      </c>
      <c r="U119" s="32">
        <f t="shared" si="16"/>
        <v>412261</v>
      </c>
      <c r="V119" s="58">
        <v>146032</v>
      </c>
      <c r="W119" s="58">
        <v>81042</v>
      </c>
      <c r="X119" s="31">
        <f t="shared" si="12"/>
        <v>227074</v>
      </c>
      <c r="Y119" s="42">
        <f t="shared" si="17"/>
        <v>2691387</v>
      </c>
      <c r="Z119" s="31">
        <f t="shared" si="24"/>
        <v>261282</v>
      </c>
      <c r="AA119" s="42">
        <f t="shared" si="18"/>
        <v>3103648</v>
      </c>
    </row>
    <row r="120" spans="2:27" ht="16.2" hidden="1" outlineLevel="1" thickBot="1">
      <c r="B120" s="159" t="s">
        <v>24</v>
      </c>
      <c r="C120" s="102"/>
      <c r="D120" s="108" t="s">
        <v>32</v>
      </c>
      <c r="E120" s="96"/>
      <c r="F120" s="51">
        <v>52057</v>
      </c>
      <c r="G120" s="32">
        <f t="shared" si="23"/>
        <v>594254</v>
      </c>
      <c r="H120" s="31">
        <v>346063</v>
      </c>
      <c r="I120" s="42">
        <f t="shared" si="20"/>
        <v>4005367</v>
      </c>
      <c r="J120" s="31">
        <f t="shared" si="19"/>
        <v>398120</v>
      </c>
      <c r="K120" s="41">
        <f t="shared" si="21"/>
        <v>4599621</v>
      </c>
      <c r="L120" s="59">
        <v>246</v>
      </c>
      <c r="M120" s="32">
        <f t="shared" si="22"/>
        <v>2973</v>
      </c>
      <c r="N120" s="58">
        <v>1142</v>
      </c>
      <c r="O120" s="58">
        <v>2818</v>
      </c>
      <c r="P120" s="31">
        <f t="shared" si="10"/>
        <v>3960</v>
      </c>
      <c r="Q120" s="42">
        <f t="shared" si="14"/>
        <v>46143</v>
      </c>
      <c r="R120" s="31">
        <f t="shared" si="11"/>
        <v>4206</v>
      </c>
      <c r="S120" s="41">
        <f t="shared" si="15"/>
        <v>49116</v>
      </c>
      <c r="T120" s="58">
        <v>33703</v>
      </c>
      <c r="U120" s="32">
        <f t="shared" si="16"/>
        <v>411810</v>
      </c>
      <c r="V120" s="58">
        <v>148572</v>
      </c>
      <c r="W120" s="58">
        <v>80145</v>
      </c>
      <c r="X120" s="31">
        <f t="shared" si="12"/>
        <v>228717</v>
      </c>
      <c r="Y120" s="42">
        <f t="shared" si="17"/>
        <v>2687490</v>
      </c>
      <c r="Z120" s="31">
        <f t="shared" si="24"/>
        <v>262420</v>
      </c>
      <c r="AA120" s="42">
        <f t="shared" si="18"/>
        <v>3099300</v>
      </c>
    </row>
    <row r="121" spans="2:27" ht="16.2" hidden="1" outlineLevel="1" thickBot="1">
      <c r="B121" s="159" t="s">
        <v>23</v>
      </c>
      <c r="C121" s="102"/>
      <c r="D121" s="108" t="s">
        <v>32</v>
      </c>
      <c r="E121" s="96"/>
      <c r="F121" s="51">
        <v>44145</v>
      </c>
      <c r="G121" s="32">
        <f t="shared" si="23"/>
        <v>589096</v>
      </c>
      <c r="H121" s="31">
        <v>342756</v>
      </c>
      <c r="I121" s="42">
        <f t="shared" si="20"/>
        <v>4003480</v>
      </c>
      <c r="J121" s="31">
        <f t="shared" ref="J121:J152" si="25">+F121+H121</f>
        <v>386901</v>
      </c>
      <c r="K121" s="41">
        <f t="shared" si="21"/>
        <v>4592576</v>
      </c>
      <c r="L121" s="59">
        <v>244</v>
      </c>
      <c r="M121" s="32">
        <f t="shared" si="22"/>
        <v>2975</v>
      </c>
      <c r="N121" s="58">
        <v>1153</v>
      </c>
      <c r="O121" s="58">
        <v>2796</v>
      </c>
      <c r="P121" s="31">
        <f t="shared" si="10"/>
        <v>3949</v>
      </c>
      <c r="Q121" s="42">
        <f t="shared" si="14"/>
        <v>46127</v>
      </c>
      <c r="R121" s="31">
        <f t="shared" si="11"/>
        <v>4193</v>
      </c>
      <c r="S121" s="41">
        <f t="shared" si="15"/>
        <v>49102</v>
      </c>
      <c r="T121" s="58">
        <v>33376</v>
      </c>
      <c r="U121" s="32">
        <f t="shared" si="16"/>
        <v>411580</v>
      </c>
      <c r="V121" s="58">
        <v>150248</v>
      </c>
      <c r="W121" s="58">
        <v>79162</v>
      </c>
      <c r="X121" s="31">
        <f t="shared" si="12"/>
        <v>229410</v>
      </c>
      <c r="Y121" s="42">
        <f t="shared" si="17"/>
        <v>2687651</v>
      </c>
      <c r="Z121" s="31">
        <f t="shared" si="24"/>
        <v>262786</v>
      </c>
      <c r="AA121" s="42">
        <f t="shared" si="18"/>
        <v>3099231</v>
      </c>
    </row>
    <row r="122" spans="2:27" ht="16.2" hidden="1" outlineLevel="1" thickBot="1">
      <c r="B122" s="159" t="s">
        <v>22</v>
      </c>
      <c r="C122" s="102"/>
      <c r="D122" s="108" t="s">
        <v>32</v>
      </c>
      <c r="E122" s="96"/>
      <c r="F122" s="51">
        <v>48244</v>
      </c>
      <c r="G122" s="32">
        <f t="shared" si="23"/>
        <v>582205</v>
      </c>
      <c r="H122" s="31">
        <v>325465</v>
      </c>
      <c r="I122" s="42">
        <f t="shared" si="20"/>
        <v>3987850</v>
      </c>
      <c r="J122" s="31">
        <f t="shared" si="25"/>
        <v>373709</v>
      </c>
      <c r="K122" s="41">
        <f t="shared" si="21"/>
        <v>4570055</v>
      </c>
      <c r="L122" s="59">
        <v>241</v>
      </c>
      <c r="M122" s="32">
        <f t="shared" si="22"/>
        <v>2960</v>
      </c>
      <c r="N122" s="58">
        <v>1099</v>
      </c>
      <c r="O122" s="58">
        <v>2775</v>
      </c>
      <c r="P122" s="31">
        <f t="shared" si="10"/>
        <v>3874</v>
      </c>
      <c r="Q122" s="42">
        <f t="shared" si="14"/>
        <v>45919</v>
      </c>
      <c r="R122" s="31">
        <f t="shared" si="11"/>
        <v>4115</v>
      </c>
      <c r="S122" s="41">
        <f t="shared" si="15"/>
        <v>48879</v>
      </c>
      <c r="T122" s="58">
        <v>32890</v>
      </c>
      <c r="U122" s="32">
        <f t="shared" si="16"/>
        <v>408820</v>
      </c>
      <c r="V122" s="58">
        <v>143858</v>
      </c>
      <c r="W122" s="58">
        <v>80831</v>
      </c>
      <c r="X122" s="31">
        <f t="shared" si="12"/>
        <v>224689</v>
      </c>
      <c r="Y122" s="42">
        <f t="shared" si="17"/>
        <v>2682050</v>
      </c>
      <c r="Z122" s="31">
        <f t="shared" si="24"/>
        <v>257579</v>
      </c>
      <c r="AA122" s="42">
        <f t="shared" si="18"/>
        <v>3090870</v>
      </c>
    </row>
    <row r="123" spans="2:27" ht="16.2" hidden="1" outlineLevel="1" thickBot="1">
      <c r="B123" s="159" t="s">
        <v>21</v>
      </c>
      <c r="C123" s="102"/>
      <c r="D123" s="108" t="s">
        <v>31</v>
      </c>
      <c r="E123" s="96"/>
      <c r="F123" s="51">
        <v>51263</v>
      </c>
      <c r="G123" s="32">
        <f t="shared" si="23"/>
        <v>575118</v>
      </c>
      <c r="H123" s="31">
        <v>286642</v>
      </c>
      <c r="I123" s="42">
        <f t="shared" si="20"/>
        <v>3976062</v>
      </c>
      <c r="J123" s="31">
        <f t="shared" si="25"/>
        <v>337905</v>
      </c>
      <c r="K123" s="41">
        <f t="shared" si="21"/>
        <v>4551180</v>
      </c>
      <c r="L123" s="59">
        <v>236</v>
      </c>
      <c r="M123" s="32">
        <f t="shared" si="22"/>
        <v>2935</v>
      </c>
      <c r="N123" s="58">
        <v>976</v>
      </c>
      <c r="O123" s="58">
        <v>2748</v>
      </c>
      <c r="P123" s="31">
        <f t="shared" si="10"/>
        <v>3724</v>
      </c>
      <c r="Q123" s="42">
        <f t="shared" si="14"/>
        <v>45825</v>
      </c>
      <c r="R123" s="31">
        <f t="shared" si="11"/>
        <v>3960</v>
      </c>
      <c r="S123" s="41">
        <f t="shared" si="15"/>
        <v>48760</v>
      </c>
      <c r="T123" s="58">
        <v>32220</v>
      </c>
      <c r="U123" s="32">
        <f t="shared" si="16"/>
        <v>404706</v>
      </c>
      <c r="V123" s="58">
        <v>126404</v>
      </c>
      <c r="W123" s="58">
        <v>77932</v>
      </c>
      <c r="X123" s="31">
        <f t="shared" si="12"/>
        <v>204336</v>
      </c>
      <c r="Y123" s="42">
        <f t="shared" si="17"/>
        <v>2678774</v>
      </c>
      <c r="Z123" s="31">
        <f t="shared" si="24"/>
        <v>236556</v>
      </c>
      <c r="AA123" s="42">
        <f t="shared" si="18"/>
        <v>3083480</v>
      </c>
    </row>
    <row r="124" spans="2:27" ht="16.2" hidden="1" outlineLevel="1" thickBot="1">
      <c r="B124" s="159" t="s">
        <v>20</v>
      </c>
      <c r="C124" s="102"/>
      <c r="D124" s="108" t="s">
        <v>31</v>
      </c>
      <c r="E124" s="96"/>
      <c r="F124" s="51">
        <v>42893</v>
      </c>
      <c r="G124" s="32">
        <f t="shared" si="23"/>
        <v>572136</v>
      </c>
      <c r="H124" s="31">
        <v>327140</v>
      </c>
      <c r="I124" s="42">
        <f t="shared" si="20"/>
        <v>3987086</v>
      </c>
      <c r="J124" s="31">
        <f t="shared" si="25"/>
        <v>370033</v>
      </c>
      <c r="K124" s="41">
        <f t="shared" si="21"/>
        <v>4559222</v>
      </c>
      <c r="L124" s="59">
        <v>219</v>
      </c>
      <c r="M124" s="32">
        <f t="shared" si="22"/>
        <v>2930</v>
      </c>
      <c r="N124" s="58">
        <v>1108</v>
      </c>
      <c r="O124" s="58">
        <v>2682</v>
      </c>
      <c r="P124" s="31">
        <f t="shared" si="10"/>
        <v>3790</v>
      </c>
      <c r="Q124" s="42">
        <f t="shared" si="14"/>
        <v>46117</v>
      </c>
      <c r="R124" s="31">
        <f t="shared" si="11"/>
        <v>4009</v>
      </c>
      <c r="S124" s="41">
        <f t="shared" si="15"/>
        <v>49047</v>
      </c>
      <c r="T124" s="58">
        <v>29912</v>
      </c>
      <c r="U124" s="32">
        <f t="shared" si="16"/>
        <v>403268</v>
      </c>
      <c r="V124" s="58">
        <v>144642</v>
      </c>
      <c r="W124" s="58">
        <v>77035</v>
      </c>
      <c r="X124" s="31">
        <f t="shared" si="12"/>
        <v>221677</v>
      </c>
      <c r="Y124" s="42">
        <f t="shared" si="17"/>
        <v>2693764</v>
      </c>
      <c r="Z124" s="31">
        <f t="shared" si="24"/>
        <v>251589</v>
      </c>
      <c r="AA124" s="42">
        <f t="shared" si="18"/>
        <v>3097032</v>
      </c>
    </row>
    <row r="125" spans="2:27" ht="16.2" hidden="1" outlineLevel="1" thickBot="1">
      <c r="B125" s="159" t="s">
        <v>19</v>
      </c>
      <c r="C125" s="102"/>
      <c r="D125" s="108" t="s">
        <v>31</v>
      </c>
      <c r="E125" s="96"/>
      <c r="F125" s="51">
        <v>45064</v>
      </c>
      <c r="G125" s="32">
        <f t="shared" si="23"/>
        <v>564990</v>
      </c>
      <c r="H125" s="31">
        <v>365063</v>
      </c>
      <c r="I125" s="42">
        <f t="shared" si="20"/>
        <v>4006576</v>
      </c>
      <c r="J125" s="31">
        <f t="shared" si="25"/>
        <v>410127</v>
      </c>
      <c r="K125" s="41">
        <f t="shared" si="21"/>
        <v>4571566</v>
      </c>
      <c r="L125" s="59">
        <v>239</v>
      </c>
      <c r="M125" s="32">
        <f t="shared" si="22"/>
        <v>2924</v>
      </c>
      <c r="N125" s="58">
        <v>1220</v>
      </c>
      <c r="O125" s="58">
        <v>2901</v>
      </c>
      <c r="P125" s="31">
        <f t="shared" si="10"/>
        <v>4121</v>
      </c>
      <c r="Q125" s="42">
        <f t="shared" si="14"/>
        <v>46443</v>
      </c>
      <c r="R125" s="31">
        <f t="shared" si="11"/>
        <v>4360</v>
      </c>
      <c r="S125" s="41">
        <f t="shared" si="15"/>
        <v>49367</v>
      </c>
      <c r="T125" s="58">
        <v>32744</v>
      </c>
      <c r="U125" s="32">
        <f t="shared" si="16"/>
        <v>401894</v>
      </c>
      <c r="V125" s="58">
        <v>158950</v>
      </c>
      <c r="W125" s="58">
        <v>86760</v>
      </c>
      <c r="X125" s="31">
        <f t="shared" si="12"/>
        <v>245710</v>
      </c>
      <c r="Y125" s="42">
        <f t="shared" si="17"/>
        <v>2714139</v>
      </c>
      <c r="Z125" s="31">
        <f t="shared" si="24"/>
        <v>278454</v>
      </c>
      <c r="AA125" s="42">
        <f t="shared" si="18"/>
        <v>3116033</v>
      </c>
    </row>
    <row r="126" spans="2:27" ht="16.2" hidden="1" outlineLevel="1" thickBot="1">
      <c r="B126" s="161" t="s">
        <v>18</v>
      </c>
      <c r="C126" s="105"/>
      <c r="D126" s="109" t="s">
        <v>31</v>
      </c>
      <c r="E126" s="107"/>
      <c r="F126" s="52">
        <v>49339</v>
      </c>
      <c r="G126" s="47">
        <f t="shared" si="23"/>
        <v>563861</v>
      </c>
      <c r="H126" s="45">
        <v>347778</v>
      </c>
      <c r="I126" s="46">
        <f t="shared" si="20"/>
        <v>4003378</v>
      </c>
      <c r="J126" s="45">
        <f t="shared" si="25"/>
        <v>397117</v>
      </c>
      <c r="K126" s="44">
        <f t="shared" si="21"/>
        <v>4567239</v>
      </c>
      <c r="L126" s="70">
        <v>246</v>
      </c>
      <c r="M126" s="47">
        <f t="shared" si="22"/>
        <v>2922</v>
      </c>
      <c r="N126" s="63">
        <v>1141</v>
      </c>
      <c r="O126" s="63">
        <v>2960</v>
      </c>
      <c r="P126" s="45">
        <f t="shared" si="10"/>
        <v>4101</v>
      </c>
      <c r="Q126" s="46">
        <f t="shared" si="14"/>
        <v>46722</v>
      </c>
      <c r="R126" s="45">
        <f t="shared" si="11"/>
        <v>4347</v>
      </c>
      <c r="S126" s="44">
        <f t="shared" si="15"/>
        <v>49644</v>
      </c>
      <c r="T126" s="63">
        <v>33684</v>
      </c>
      <c r="U126" s="47">
        <f t="shared" si="16"/>
        <v>401029</v>
      </c>
      <c r="V126" s="63">
        <v>150478</v>
      </c>
      <c r="W126" s="63">
        <v>82164</v>
      </c>
      <c r="X126" s="45">
        <f t="shared" si="12"/>
        <v>232642</v>
      </c>
      <c r="Y126" s="46">
        <f t="shared" si="17"/>
        <v>2721988</v>
      </c>
      <c r="Z126" s="45">
        <f t="shared" si="24"/>
        <v>266326</v>
      </c>
      <c r="AA126" s="46">
        <f t="shared" si="18"/>
        <v>3123017</v>
      </c>
    </row>
    <row r="127" spans="2:27" ht="16.2" hidden="1" outlineLevel="1" thickBot="1">
      <c r="B127" s="159" t="s">
        <v>8</v>
      </c>
      <c r="C127" s="102"/>
      <c r="D127" s="108" t="s">
        <v>31</v>
      </c>
      <c r="E127" s="96"/>
      <c r="F127" s="51">
        <v>41552</v>
      </c>
      <c r="G127" s="32">
        <f t="shared" si="23"/>
        <v>562772</v>
      </c>
      <c r="H127" s="31">
        <v>334106</v>
      </c>
      <c r="I127" s="42">
        <f t="shared" si="20"/>
        <v>4014369</v>
      </c>
      <c r="J127" s="31">
        <f t="shared" si="25"/>
        <v>375658</v>
      </c>
      <c r="K127" s="41">
        <f t="shared" si="21"/>
        <v>4577141</v>
      </c>
      <c r="L127" s="59">
        <v>244</v>
      </c>
      <c r="M127" s="32">
        <f t="shared" si="22"/>
        <v>2920</v>
      </c>
      <c r="N127" s="58">
        <v>1211</v>
      </c>
      <c r="O127" s="58">
        <v>2954</v>
      </c>
      <c r="P127" s="31">
        <f t="shared" si="10"/>
        <v>4165</v>
      </c>
      <c r="Q127" s="42">
        <f t="shared" si="14"/>
        <v>47128</v>
      </c>
      <c r="R127" s="31">
        <f t="shared" si="11"/>
        <v>4409</v>
      </c>
      <c r="S127" s="41">
        <f t="shared" si="15"/>
        <v>50048</v>
      </c>
      <c r="T127" s="58">
        <v>33570</v>
      </c>
      <c r="U127" s="32">
        <f t="shared" si="16"/>
        <v>400563</v>
      </c>
      <c r="V127" s="58">
        <v>159416</v>
      </c>
      <c r="W127" s="58">
        <v>86548</v>
      </c>
      <c r="X127" s="31">
        <f t="shared" si="12"/>
        <v>245964</v>
      </c>
      <c r="Y127" s="42">
        <f t="shared" si="17"/>
        <v>2742311</v>
      </c>
      <c r="Z127" s="31">
        <f t="shared" si="24"/>
        <v>279534</v>
      </c>
      <c r="AA127" s="42">
        <f t="shared" si="18"/>
        <v>3142874</v>
      </c>
    </row>
    <row r="128" spans="2:27" ht="16.2" hidden="1" outlineLevel="1" thickBot="1">
      <c r="B128" s="159" t="s">
        <v>28</v>
      </c>
      <c r="C128" s="102"/>
      <c r="D128" s="108" t="s">
        <v>31</v>
      </c>
      <c r="E128" s="96"/>
      <c r="F128" s="51">
        <v>41055</v>
      </c>
      <c r="G128" s="32">
        <f t="shared" si="23"/>
        <v>560962</v>
      </c>
      <c r="H128" s="31">
        <v>321825</v>
      </c>
      <c r="I128" s="42">
        <f t="shared" si="20"/>
        <v>4009424</v>
      </c>
      <c r="J128" s="31">
        <f t="shared" si="25"/>
        <v>362880</v>
      </c>
      <c r="K128" s="41">
        <f t="shared" si="21"/>
        <v>4570386</v>
      </c>
      <c r="L128" s="59">
        <v>229</v>
      </c>
      <c r="M128" s="32">
        <f t="shared" si="22"/>
        <v>2894</v>
      </c>
      <c r="N128" s="58">
        <v>1137</v>
      </c>
      <c r="O128" s="58">
        <v>2796</v>
      </c>
      <c r="P128" s="31">
        <f t="shared" si="10"/>
        <v>3933</v>
      </c>
      <c r="Q128" s="42">
        <f t="shared" si="14"/>
        <v>47383</v>
      </c>
      <c r="R128" s="31">
        <f t="shared" si="11"/>
        <v>4162</v>
      </c>
      <c r="S128" s="41">
        <f t="shared" si="15"/>
        <v>50277</v>
      </c>
      <c r="T128" s="58">
        <v>31276</v>
      </c>
      <c r="U128" s="32">
        <f t="shared" si="16"/>
        <v>396149</v>
      </c>
      <c r="V128" s="58">
        <v>149037</v>
      </c>
      <c r="W128" s="58">
        <v>82582</v>
      </c>
      <c r="X128" s="31">
        <f t="shared" si="12"/>
        <v>231619</v>
      </c>
      <c r="Y128" s="42">
        <f t="shared" si="17"/>
        <v>2754875</v>
      </c>
      <c r="Z128" s="31">
        <f t="shared" si="24"/>
        <v>262895</v>
      </c>
      <c r="AA128" s="42">
        <f t="shared" si="18"/>
        <v>3151024</v>
      </c>
    </row>
    <row r="129" spans="2:27" ht="16.2" hidden="1" outlineLevel="1" thickBot="1">
      <c r="B129" s="159" t="s">
        <v>27</v>
      </c>
      <c r="C129" s="102"/>
      <c r="D129" s="108" t="s">
        <v>31</v>
      </c>
      <c r="E129" s="96"/>
      <c r="F129" s="51">
        <v>47125</v>
      </c>
      <c r="G129" s="32">
        <f t="shared" si="23"/>
        <v>555613</v>
      </c>
      <c r="H129" s="31">
        <v>339789</v>
      </c>
      <c r="I129" s="42">
        <f t="shared" si="20"/>
        <v>3999383</v>
      </c>
      <c r="J129" s="31">
        <f t="shared" si="25"/>
        <v>386914</v>
      </c>
      <c r="K129" s="41">
        <f t="shared" si="21"/>
        <v>4554996</v>
      </c>
      <c r="L129" s="59">
        <v>247</v>
      </c>
      <c r="M129" s="32">
        <f t="shared" si="22"/>
        <v>2887</v>
      </c>
      <c r="N129" s="58">
        <v>1215</v>
      </c>
      <c r="O129" s="58">
        <v>2925</v>
      </c>
      <c r="P129" s="31">
        <f t="shared" si="10"/>
        <v>4140</v>
      </c>
      <c r="Q129" s="42">
        <f t="shared" si="14"/>
        <v>47542</v>
      </c>
      <c r="R129" s="31">
        <f t="shared" si="11"/>
        <v>4387</v>
      </c>
      <c r="S129" s="41">
        <f t="shared" si="15"/>
        <v>50429</v>
      </c>
      <c r="T129" s="58">
        <v>35378</v>
      </c>
      <c r="U129" s="32">
        <f t="shared" si="16"/>
        <v>396879</v>
      </c>
      <c r="V129" s="58">
        <v>158800</v>
      </c>
      <c r="W129" s="58">
        <v>87991</v>
      </c>
      <c r="X129" s="31">
        <f t="shared" si="12"/>
        <v>246791</v>
      </c>
      <c r="Y129" s="42">
        <f t="shared" si="17"/>
        <v>2767564</v>
      </c>
      <c r="Z129" s="31">
        <f t="shared" si="24"/>
        <v>282169</v>
      </c>
      <c r="AA129" s="42">
        <f t="shared" si="18"/>
        <v>3164443</v>
      </c>
    </row>
    <row r="130" spans="2:27" ht="16.2" hidden="1" outlineLevel="1" thickBot="1">
      <c r="B130" s="159" t="s">
        <v>26</v>
      </c>
      <c r="C130" s="102"/>
      <c r="D130" s="108" t="s">
        <v>31</v>
      </c>
      <c r="E130" s="96"/>
      <c r="F130" s="51">
        <v>43922</v>
      </c>
      <c r="G130" s="32">
        <f t="shared" si="23"/>
        <v>553902</v>
      </c>
      <c r="H130" s="31">
        <v>337537</v>
      </c>
      <c r="I130" s="42">
        <f t="shared" si="20"/>
        <v>4010090</v>
      </c>
      <c r="J130" s="31">
        <f t="shared" si="25"/>
        <v>381459</v>
      </c>
      <c r="K130" s="41">
        <f t="shared" si="21"/>
        <v>4563992</v>
      </c>
      <c r="L130" s="59">
        <v>252</v>
      </c>
      <c r="M130" s="32">
        <f t="shared" si="22"/>
        <v>2891</v>
      </c>
      <c r="N130" s="58">
        <v>1221</v>
      </c>
      <c r="O130" s="58">
        <v>2796</v>
      </c>
      <c r="P130" s="31">
        <f t="shared" si="10"/>
        <v>4017</v>
      </c>
      <c r="Q130" s="42">
        <f t="shared" si="14"/>
        <v>47655</v>
      </c>
      <c r="R130" s="31">
        <f t="shared" si="11"/>
        <v>4269</v>
      </c>
      <c r="S130" s="41">
        <f t="shared" si="15"/>
        <v>50546</v>
      </c>
      <c r="T130" s="58">
        <v>35838</v>
      </c>
      <c r="U130" s="32">
        <f t="shared" si="16"/>
        <v>398799</v>
      </c>
      <c r="V130" s="58">
        <v>159216</v>
      </c>
      <c r="W130" s="58">
        <v>84085</v>
      </c>
      <c r="X130" s="31">
        <f t="shared" si="12"/>
        <v>243301</v>
      </c>
      <c r="Y130" s="42">
        <f t="shared" si="17"/>
        <v>2781930</v>
      </c>
      <c r="Z130" s="31">
        <f t="shared" si="24"/>
        <v>279139</v>
      </c>
      <c r="AA130" s="42">
        <f t="shared" si="18"/>
        <v>3180729</v>
      </c>
    </row>
    <row r="131" spans="2:27" ht="16.2" hidden="1" outlineLevel="1" thickBot="1">
      <c r="B131" s="159" t="s">
        <v>25</v>
      </c>
      <c r="C131" s="102"/>
      <c r="D131" s="108" t="s">
        <v>31</v>
      </c>
      <c r="E131" s="96"/>
      <c r="F131" s="51">
        <v>48299</v>
      </c>
      <c r="G131" s="32">
        <f t="shared" si="23"/>
        <v>554958</v>
      </c>
      <c r="H131" s="31">
        <v>338724</v>
      </c>
      <c r="I131" s="42">
        <f t="shared" si="20"/>
        <v>4012888</v>
      </c>
      <c r="J131" s="31">
        <f t="shared" si="25"/>
        <v>387023</v>
      </c>
      <c r="K131" s="41">
        <f t="shared" si="21"/>
        <v>4567846</v>
      </c>
      <c r="L131" s="59">
        <v>236</v>
      </c>
      <c r="M131" s="32">
        <f t="shared" si="22"/>
        <v>2879</v>
      </c>
      <c r="N131" s="58">
        <v>1172</v>
      </c>
      <c r="O131" s="58">
        <v>2700</v>
      </c>
      <c r="P131" s="31">
        <f t="shared" si="10"/>
        <v>3872</v>
      </c>
      <c r="Q131" s="42">
        <f t="shared" si="14"/>
        <v>47646</v>
      </c>
      <c r="R131" s="31">
        <f t="shared" si="11"/>
        <v>4108</v>
      </c>
      <c r="S131" s="41">
        <f t="shared" si="15"/>
        <v>50525</v>
      </c>
      <c r="T131" s="58">
        <v>33174</v>
      </c>
      <c r="U131" s="32">
        <f t="shared" si="16"/>
        <v>397765</v>
      </c>
      <c r="V131" s="58">
        <v>155034</v>
      </c>
      <c r="W131" s="58">
        <v>80297</v>
      </c>
      <c r="X131" s="31">
        <f t="shared" si="12"/>
        <v>235331</v>
      </c>
      <c r="Y131" s="42">
        <f t="shared" si="17"/>
        <v>2790187</v>
      </c>
      <c r="Z131" s="31">
        <f t="shared" si="24"/>
        <v>268505</v>
      </c>
      <c r="AA131" s="42">
        <f t="shared" si="18"/>
        <v>3187952</v>
      </c>
    </row>
    <row r="132" spans="2:27" ht="16.2" hidden="1" outlineLevel="1" thickBot="1">
      <c r="B132" s="159" t="s">
        <v>24</v>
      </c>
      <c r="C132" s="102"/>
      <c r="D132" s="108" t="s">
        <v>31</v>
      </c>
      <c r="E132" s="96"/>
      <c r="F132" s="51">
        <v>52010</v>
      </c>
      <c r="G132" s="32">
        <f t="shared" si="23"/>
        <v>554911</v>
      </c>
      <c r="H132" s="31">
        <v>342496</v>
      </c>
      <c r="I132" s="42">
        <f t="shared" si="20"/>
        <v>4009321</v>
      </c>
      <c r="J132" s="31">
        <f t="shared" si="25"/>
        <v>394506</v>
      </c>
      <c r="K132" s="41">
        <f t="shared" si="21"/>
        <v>4564232</v>
      </c>
      <c r="L132" s="59">
        <v>255</v>
      </c>
      <c r="M132" s="32">
        <f t="shared" si="22"/>
        <v>2888</v>
      </c>
      <c r="N132" s="58">
        <v>1195</v>
      </c>
      <c r="O132" s="58">
        <v>2628</v>
      </c>
      <c r="P132" s="31">
        <f t="shared" si="10"/>
        <v>3823</v>
      </c>
      <c r="Q132" s="42">
        <f t="shared" si="14"/>
        <v>47509</v>
      </c>
      <c r="R132" s="31">
        <f t="shared" si="11"/>
        <v>4078</v>
      </c>
      <c r="S132" s="41">
        <f t="shared" si="15"/>
        <v>50397</v>
      </c>
      <c r="T132" s="58">
        <v>36314</v>
      </c>
      <c r="U132" s="32">
        <f t="shared" si="16"/>
        <v>400376</v>
      </c>
      <c r="V132" s="58">
        <v>156814</v>
      </c>
      <c r="W132" s="58">
        <v>77756</v>
      </c>
      <c r="X132" s="31">
        <f t="shared" si="12"/>
        <v>234570</v>
      </c>
      <c r="Y132" s="42">
        <f t="shared" si="17"/>
        <v>2796040</v>
      </c>
      <c r="Z132" s="31">
        <f t="shared" si="24"/>
        <v>270884</v>
      </c>
      <c r="AA132" s="42">
        <f t="shared" si="18"/>
        <v>3196416</v>
      </c>
    </row>
    <row r="133" spans="2:27" ht="16.2" hidden="1" outlineLevel="1" thickBot="1">
      <c r="B133" s="159" t="s">
        <v>23</v>
      </c>
      <c r="C133" s="102"/>
      <c r="D133" s="108" t="s">
        <v>31</v>
      </c>
      <c r="E133" s="96"/>
      <c r="F133" s="51">
        <v>49358</v>
      </c>
      <c r="G133" s="32">
        <f t="shared" si="23"/>
        <v>560124</v>
      </c>
      <c r="H133" s="31">
        <v>355515</v>
      </c>
      <c r="I133" s="42">
        <f t="shared" si="20"/>
        <v>4022080</v>
      </c>
      <c r="J133" s="31">
        <f t="shared" si="25"/>
        <v>404873</v>
      </c>
      <c r="K133" s="41">
        <f t="shared" si="21"/>
        <v>4582204</v>
      </c>
      <c r="L133" s="59">
        <v>222</v>
      </c>
      <c r="M133" s="32">
        <f t="shared" si="22"/>
        <v>2866</v>
      </c>
      <c r="N133" s="58">
        <v>1213</v>
      </c>
      <c r="O133" s="58">
        <v>2632</v>
      </c>
      <c r="P133" s="31">
        <f t="shared" si="10"/>
        <v>3845</v>
      </c>
      <c r="Q133" s="42">
        <f t="shared" si="14"/>
        <v>47405</v>
      </c>
      <c r="R133" s="31">
        <f t="shared" si="11"/>
        <v>4067</v>
      </c>
      <c r="S133" s="41">
        <f t="shared" si="15"/>
        <v>50271</v>
      </c>
      <c r="T133" s="58">
        <v>31582</v>
      </c>
      <c r="U133" s="32">
        <f t="shared" si="16"/>
        <v>398582</v>
      </c>
      <c r="V133" s="58">
        <v>159080</v>
      </c>
      <c r="W133" s="58">
        <v>79557</v>
      </c>
      <c r="X133" s="31">
        <f t="shared" si="12"/>
        <v>238637</v>
      </c>
      <c r="Y133" s="42">
        <f t="shared" si="17"/>
        <v>2805267</v>
      </c>
      <c r="Z133" s="31">
        <f t="shared" si="24"/>
        <v>270219</v>
      </c>
      <c r="AA133" s="42">
        <f t="shared" si="18"/>
        <v>3203849</v>
      </c>
    </row>
    <row r="134" spans="2:27" ht="16.2" hidden="1" outlineLevel="1" thickBot="1">
      <c r="B134" s="159" t="s">
        <v>22</v>
      </c>
      <c r="C134" s="102"/>
      <c r="D134" s="108" t="s">
        <v>31</v>
      </c>
      <c r="E134" s="96"/>
      <c r="F134" s="51">
        <v>52550</v>
      </c>
      <c r="G134" s="32">
        <f t="shared" si="23"/>
        <v>564430</v>
      </c>
      <c r="H134" s="31">
        <v>336424</v>
      </c>
      <c r="I134" s="42">
        <f t="shared" si="20"/>
        <v>4033039</v>
      </c>
      <c r="J134" s="31">
        <f t="shared" si="25"/>
        <v>388974</v>
      </c>
      <c r="K134" s="41">
        <f t="shared" si="21"/>
        <v>4597469</v>
      </c>
      <c r="L134" s="59">
        <v>236</v>
      </c>
      <c r="M134" s="32">
        <f t="shared" si="22"/>
        <v>2861</v>
      </c>
      <c r="N134" s="58">
        <v>1101</v>
      </c>
      <c r="O134" s="58">
        <v>2671</v>
      </c>
      <c r="P134" s="31">
        <f t="shared" ref="P134:P197" si="26">N134+O134</f>
        <v>3772</v>
      </c>
      <c r="Q134" s="42">
        <f t="shared" si="14"/>
        <v>47303</v>
      </c>
      <c r="R134" s="31">
        <f t="shared" ref="R134:R197" si="27">P134+L134</f>
        <v>4008</v>
      </c>
      <c r="S134" s="41">
        <f t="shared" si="15"/>
        <v>50164</v>
      </c>
      <c r="T134" s="58">
        <v>33874</v>
      </c>
      <c r="U134" s="32">
        <f t="shared" si="16"/>
        <v>399566</v>
      </c>
      <c r="V134" s="58">
        <v>143996</v>
      </c>
      <c r="W134" s="58">
        <v>81478</v>
      </c>
      <c r="X134" s="31">
        <f t="shared" si="12"/>
        <v>225474</v>
      </c>
      <c r="Y134" s="42">
        <f t="shared" si="17"/>
        <v>2806052</v>
      </c>
      <c r="Z134" s="31">
        <f t="shared" si="24"/>
        <v>259348</v>
      </c>
      <c r="AA134" s="42">
        <f t="shared" si="18"/>
        <v>3205618</v>
      </c>
    </row>
    <row r="135" spans="2:27" ht="16.2" hidden="1" outlineLevel="1" thickBot="1">
      <c r="B135" s="159" t="s">
        <v>21</v>
      </c>
      <c r="C135" s="102"/>
      <c r="D135" s="108" t="s">
        <v>30</v>
      </c>
      <c r="E135" s="96"/>
      <c r="F135" s="51">
        <v>53679</v>
      </c>
      <c r="G135" s="32">
        <f t="shared" si="23"/>
        <v>566846</v>
      </c>
      <c r="H135" s="31">
        <v>288666</v>
      </c>
      <c r="I135" s="42">
        <f t="shared" si="20"/>
        <v>4035063</v>
      </c>
      <c r="J135" s="31">
        <f t="shared" si="25"/>
        <v>342345</v>
      </c>
      <c r="K135" s="41">
        <f t="shared" si="21"/>
        <v>4601909</v>
      </c>
      <c r="L135" s="59">
        <v>229</v>
      </c>
      <c r="M135" s="32">
        <f t="shared" si="22"/>
        <v>2854</v>
      </c>
      <c r="N135" s="58">
        <v>980</v>
      </c>
      <c r="O135" s="58">
        <v>2606</v>
      </c>
      <c r="P135" s="31">
        <f t="shared" si="26"/>
        <v>3586</v>
      </c>
      <c r="Q135" s="42">
        <f t="shared" si="14"/>
        <v>47165</v>
      </c>
      <c r="R135" s="31">
        <f t="shared" si="27"/>
        <v>3815</v>
      </c>
      <c r="S135" s="41">
        <f t="shared" si="15"/>
        <v>50019</v>
      </c>
      <c r="T135" s="58">
        <v>32756</v>
      </c>
      <c r="U135" s="32">
        <f t="shared" si="16"/>
        <v>400102</v>
      </c>
      <c r="V135" s="58">
        <v>128614</v>
      </c>
      <c r="W135" s="58">
        <v>77885</v>
      </c>
      <c r="X135" s="31">
        <f t="shared" si="12"/>
        <v>206499</v>
      </c>
      <c r="Y135" s="42">
        <f t="shared" si="17"/>
        <v>2808215</v>
      </c>
      <c r="Z135" s="31">
        <f t="shared" si="24"/>
        <v>239255</v>
      </c>
      <c r="AA135" s="42">
        <f t="shared" si="18"/>
        <v>3208317</v>
      </c>
    </row>
    <row r="136" spans="2:27" ht="16.2" hidden="1" outlineLevel="1" thickBot="1">
      <c r="B136" s="159" t="s">
        <v>20</v>
      </c>
      <c r="C136" s="102"/>
      <c r="D136" s="108" t="s">
        <v>30</v>
      </c>
      <c r="E136" s="96"/>
      <c r="F136" s="51">
        <v>46656</v>
      </c>
      <c r="G136" s="32">
        <f t="shared" si="23"/>
        <v>570609</v>
      </c>
      <c r="H136" s="31">
        <v>342477</v>
      </c>
      <c r="I136" s="42">
        <f t="shared" si="20"/>
        <v>4050400</v>
      </c>
      <c r="J136" s="31">
        <f t="shared" si="25"/>
        <v>389133</v>
      </c>
      <c r="K136" s="41">
        <f t="shared" si="21"/>
        <v>4621009</v>
      </c>
      <c r="L136" s="59">
        <v>211</v>
      </c>
      <c r="M136" s="32">
        <f t="shared" si="22"/>
        <v>2846</v>
      </c>
      <c r="N136" s="58">
        <v>1127</v>
      </c>
      <c r="O136" s="58">
        <v>2563</v>
      </c>
      <c r="P136" s="31">
        <f t="shared" si="26"/>
        <v>3690</v>
      </c>
      <c r="Q136" s="42">
        <f t="shared" si="14"/>
        <v>47065</v>
      </c>
      <c r="R136" s="31">
        <f t="shared" si="27"/>
        <v>3901</v>
      </c>
      <c r="S136" s="41">
        <f t="shared" si="15"/>
        <v>49911</v>
      </c>
      <c r="T136" s="58">
        <v>30152</v>
      </c>
      <c r="U136" s="32">
        <f t="shared" si="16"/>
        <v>400342</v>
      </c>
      <c r="V136" s="58">
        <v>147326</v>
      </c>
      <c r="W136" s="58">
        <v>78426</v>
      </c>
      <c r="X136" s="31">
        <f t="shared" si="12"/>
        <v>225752</v>
      </c>
      <c r="Y136" s="42">
        <f t="shared" si="17"/>
        <v>2812290</v>
      </c>
      <c r="Z136" s="31">
        <f t="shared" si="24"/>
        <v>255904</v>
      </c>
      <c r="AA136" s="42">
        <f t="shared" si="18"/>
        <v>3212632</v>
      </c>
    </row>
    <row r="137" spans="2:27" ht="16.2" hidden="1" outlineLevel="1" thickBot="1">
      <c r="B137" s="159" t="s">
        <v>19</v>
      </c>
      <c r="C137" s="102"/>
      <c r="D137" s="108" t="s">
        <v>30</v>
      </c>
      <c r="E137" s="96"/>
      <c r="F137" s="51">
        <v>49853</v>
      </c>
      <c r="G137" s="32">
        <f t="shared" si="23"/>
        <v>575398</v>
      </c>
      <c r="H137" s="31">
        <v>374976</v>
      </c>
      <c r="I137" s="42">
        <f t="shared" si="20"/>
        <v>4060313</v>
      </c>
      <c r="J137" s="31">
        <f t="shared" si="25"/>
        <v>424829</v>
      </c>
      <c r="K137" s="41">
        <f t="shared" si="21"/>
        <v>4635711</v>
      </c>
      <c r="L137" s="59">
        <v>232</v>
      </c>
      <c r="M137" s="32">
        <f t="shared" si="22"/>
        <v>2839</v>
      </c>
      <c r="N137" s="58">
        <v>1180</v>
      </c>
      <c r="O137" s="58">
        <v>2851</v>
      </c>
      <c r="P137" s="31">
        <f t="shared" si="26"/>
        <v>4031</v>
      </c>
      <c r="Q137" s="42">
        <f t="shared" si="14"/>
        <v>46975</v>
      </c>
      <c r="R137" s="31">
        <f t="shared" si="27"/>
        <v>4263</v>
      </c>
      <c r="S137" s="41">
        <f t="shared" si="15"/>
        <v>49814</v>
      </c>
      <c r="T137" s="58">
        <v>33270</v>
      </c>
      <c r="U137" s="32">
        <f t="shared" si="16"/>
        <v>400868</v>
      </c>
      <c r="V137" s="58">
        <v>154294</v>
      </c>
      <c r="W137" s="58">
        <v>87133</v>
      </c>
      <c r="X137" s="31">
        <f t="shared" ref="X137:X200" si="28">+V137+W137</f>
        <v>241427</v>
      </c>
      <c r="Y137" s="42">
        <f t="shared" si="17"/>
        <v>2808007</v>
      </c>
      <c r="Z137" s="31">
        <f t="shared" ref="Z137:Z168" si="29">+X137+T137</f>
        <v>274697</v>
      </c>
      <c r="AA137" s="42">
        <f t="shared" si="18"/>
        <v>3208875</v>
      </c>
    </row>
    <row r="138" spans="2:27" ht="16.2" hidden="1" outlineLevel="1" thickBot="1">
      <c r="B138" s="161" t="s">
        <v>18</v>
      </c>
      <c r="C138" s="105"/>
      <c r="D138" s="109" t="s">
        <v>30</v>
      </c>
      <c r="E138" s="107"/>
      <c r="F138" s="52">
        <v>50876</v>
      </c>
      <c r="G138" s="47">
        <f t="shared" si="23"/>
        <v>576935</v>
      </c>
      <c r="H138" s="45">
        <v>339568</v>
      </c>
      <c r="I138" s="46">
        <f t="shared" si="20"/>
        <v>4052103</v>
      </c>
      <c r="J138" s="45">
        <f t="shared" si="25"/>
        <v>390444</v>
      </c>
      <c r="K138" s="44">
        <f t="shared" si="21"/>
        <v>4629038</v>
      </c>
      <c r="L138" s="70">
        <v>213</v>
      </c>
      <c r="M138" s="47">
        <f t="shared" si="22"/>
        <v>2806</v>
      </c>
      <c r="N138" s="63">
        <v>1124</v>
      </c>
      <c r="O138" s="63">
        <v>2724</v>
      </c>
      <c r="P138" s="45">
        <f t="shared" si="26"/>
        <v>3848</v>
      </c>
      <c r="Q138" s="46">
        <f t="shared" si="14"/>
        <v>46722</v>
      </c>
      <c r="R138" s="45">
        <f t="shared" si="27"/>
        <v>4061</v>
      </c>
      <c r="S138" s="44">
        <f t="shared" si="15"/>
        <v>49528</v>
      </c>
      <c r="T138" s="63">
        <v>30318</v>
      </c>
      <c r="U138" s="47">
        <f t="shared" si="16"/>
        <v>397502</v>
      </c>
      <c r="V138" s="63">
        <v>149874</v>
      </c>
      <c r="W138" s="63">
        <v>87088</v>
      </c>
      <c r="X138" s="45">
        <f t="shared" si="28"/>
        <v>236962</v>
      </c>
      <c r="Y138" s="46">
        <f t="shared" si="17"/>
        <v>2812327</v>
      </c>
      <c r="Z138" s="45">
        <f t="shared" si="29"/>
        <v>267280</v>
      </c>
      <c r="AA138" s="46">
        <f t="shared" si="18"/>
        <v>3209829</v>
      </c>
    </row>
    <row r="139" spans="2:27" ht="16.2" hidden="1" outlineLevel="1" thickBot="1">
      <c r="B139" s="159" t="s">
        <v>8</v>
      </c>
      <c r="C139" s="102"/>
      <c r="D139" s="108" t="s">
        <v>30</v>
      </c>
      <c r="E139" s="96"/>
      <c r="F139" s="51">
        <v>46297</v>
      </c>
      <c r="G139" s="32">
        <f t="shared" si="23"/>
        <v>581680</v>
      </c>
      <c r="H139" s="31">
        <v>332414</v>
      </c>
      <c r="I139" s="42">
        <f t="shared" si="20"/>
        <v>4050411</v>
      </c>
      <c r="J139" s="31">
        <f t="shared" si="25"/>
        <v>378711</v>
      </c>
      <c r="K139" s="41">
        <f t="shared" si="21"/>
        <v>4632091</v>
      </c>
      <c r="L139" s="59">
        <v>221</v>
      </c>
      <c r="M139" s="32">
        <f t="shared" si="22"/>
        <v>2783</v>
      </c>
      <c r="N139" s="58">
        <v>1122</v>
      </c>
      <c r="O139" s="58">
        <v>2704</v>
      </c>
      <c r="P139" s="31">
        <f t="shared" si="26"/>
        <v>3826</v>
      </c>
      <c r="Q139" s="42">
        <f t="shared" si="14"/>
        <v>46383</v>
      </c>
      <c r="R139" s="31">
        <f t="shared" si="27"/>
        <v>4047</v>
      </c>
      <c r="S139" s="41">
        <f t="shared" si="15"/>
        <v>49166</v>
      </c>
      <c r="T139" s="58">
        <v>31514</v>
      </c>
      <c r="U139" s="32">
        <f t="shared" si="16"/>
        <v>395446</v>
      </c>
      <c r="V139" s="58">
        <v>149826</v>
      </c>
      <c r="W139" s="58">
        <v>87520</v>
      </c>
      <c r="X139" s="31">
        <f t="shared" si="28"/>
        <v>237346</v>
      </c>
      <c r="Y139" s="42">
        <f t="shared" si="17"/>
        <v>2803709</v>
      </c>
      <c r="Z139" s="31">
        <f t="shared" si="29"/>
        <v>268860</v>
      </c>
      <c r="AA139" s="42">
        <f t="shared" si="18"/>
        <v>3199155</v>
      </c>
    </row>
    <row r="140" spans="2:27" ht="16.2" hidden="1" outlineLevel="1" thickBot="1">
      <c r="B140" s="159" t="s">
        <v>28</v>
      </c>
      <c r="C140" s="102"/>
      <c r="D140" s="108" t="s">
        <v>30</v>
      </c>
      <c r="E140" s="96"/>
      <c r="F140" s="51">
        <v>45407</v>
      </c>
      <c r="G140" s="32">
        <f t="shared" si="23"/>
        <v>586032</v>
      </c>
      <c r="H140" s="31">
        <v>330141</v>
      </c>
      <c r="I140" s="42">
        <f t="shared" si="20"/>
        <v>4058727</v>
      </c>
      <c r="J140" s="31">
        <f t="shared" si="25"/>
        <v>375548</v>
      </c>
      <c r="K140" s="41">
        <f t="shared" si="21"/>
        <v>4644759</v>
      </c>
      <c r="L140" s="59">
        <v>209</v>
      </c>
      <c r="M140" s="32">
        <f t="shared" si="22"/>
        <v>2763</v>
      </c>
      <c r="N140" s="58">
        <v>1065</v>
      </c>
      <c r="O140" s="58">
        <v>2580</v>
      </c>
      <c r="P140" s="31">
        <f t="shared" si="26"/>
        <v>3645</v>
      </c>
      <c r="Q140" s="42">
        <f t="shared" si="14"/>
        <v>46095</v>
      </c>
      <c r="R140" s="31">
        <f t="shared" si="27"/>
        <v>3854</v>
      </c>
      <c r="S140" s="41">
        <f t="shared" si="15"/>
        <v>48858</v>
      </c>
      <c r="T140" s="58">
        <v>30098</v>
      </c>
      <c r="U140" s="32">
        <f t="shared" si="16"/>
        <v>394268</v>
      </c>
      <c r="V140" s="58">
        <v>141150</v>
      </c>
      <c r="W140" s="58">
        <v>84315</v>
      </c>
      <c r="X140" s="31">
        <f t="shared" si="28"/>
        <v>225465</v>
      </c>
      <c r="Y140" s="42">
        <f t="shared" si="17"/>
        <v>2797555</v>
      </c>
      <c r="Z140" s="31">
        <f t="shared" si="29"/>
        <v>255563</v>
      </c>
      <c r="AA140" s="42">
        <f t="shared" si="18"/>
        <v>3191823</v>
      </c>
    </row>
    <row r="141" spans="2:27" ht="16.2" hidden="1" outlineLevel="1" thickBot="1">
      <c r="B141" s="159" t="s">
        <v>27</v>
      </c>
      <c r="C141" s="102"/>
      <c r="D141" s="108" t="s">
        <v>30</v>
      </c>
      <c r="E141" s="96"/>
      <c r="F141" s="51">
        <v>48899</v>
      </c>
      <c r="G141" s="32">
        <f t="shared" si="23"/>
        <v>587806</v>
      </c>
      <c r="H141" s="31">
        <v>347497</v>
      </c>
      <c r="I141" s="42">
        <f t="shared" si="20"/>
        <v>4066435</v>
      </c>
      <c r="J141" s="31">
        <f t="shared" si="25"/>
        <v>396396</v>
      </c>
      <c r="K141" s="41">
        <f t="shared" si="21"/>
        <v>4654241</v>
      </c>
      <c r="L141" s="59">
        <v>219</v>
      </c>
      <c r="M141" s="32">
        <f t="shared" si="22"/>
        <v>2735</v>
      </c>
      <c r="N141" s="58">
        <v>1156</v>
      </c>
      <c r="O141" s="58">
        <v>2674</v>
      </c>
      <c r="P141" s="31">
        <f t="shared" si="26"/>
        <v>3830</v>
      </c>
      <c r="Q141" s="42">
        <f t="shared" si="14"/>
        <v>45785</v>
      </c>
      <c r="R141" s="31">
        <f t="shared" si="27"/>
        <v>4049</v>
      </c>
      <c r="S141" s="41">
        <f t="shared" si="15"/>
        <v>48520</v>
      </c>
      <c r="T141" s="58">
        <v>31024</v>
      </c>
      <c r="U141" s="32">
        <f t="shared" si="16"/>
        <v>389914</v>
      </c>
      <c r="V141" s="58">
        <v>151982</v>
      </c>
      <c r="W141" s="58">
        <v>88620</v>
      </c>
      <c r="X141" s="31">
        <f t="shared" si="28"/>
        <v>240602</v>
      </c>
      <c r="Y141" s="42">
        <f t="shared" si="17"/>
        <v>2791366</v>
      </c>
      <c r="Z141" s="31">
        <f t="shared" si="29"/>
        <v>271626</v>
      </c>
      <c r="AA141" s="42">
        <f t="shared" si="18"/>
        <v>3181280</v>
      </c>
    </row>
    <row r="142" spans="2:27" ht="16.2" hidden="1" outlineLevel="1" thickBot="1">
      <c r="B142" s="159" t="s">
        <v>26</v>
      </c>
      <c r="C142" s="102"/>
      <c r="D142" s="108" t="s">
        <v>30</v>
      </c>
      <c r="E142" s="96"/>
      <c r="F142" s="51">
        <v>46636</v>
      </c>
      <c r="G142" s="32">
        <f t="shared" si="23"/>
        <v>590520</v>
      </c>
      <c r="H142" s="31">
        <v>346538</v>
      </c>
      <c r="I142" s="42">
        <f t="shared" si="20"/>
        <v>4075436</v>
      </c>
      <c r="J142" s="31">
        <f t="shared" si="25"/>
        <v>393174</v>
      </c>
      <c r="K142" s="41">
        <f t="shared" si="21"/>
        <v>4665956</v>
      </c>
      <c r="L142" s="59">
        <v>221</v>
      </c>
      <c r="M142" s="32">
        <f t="shared" si="22"/>
        <v>2704</v>
      </c>
      <c r="N142" s="58">
        <v>1155</v>
      </c>
      <c r="O142" s="58">
        <v>2713</v>
      </c>
      <c r="P142" s="31">
        <f t="shared" si="26"/>
        <v>3868</v>
      </c>
      <c r="Q142" s="42">
        <f t="shared" si="14"/>
        <v>45636</v>
      </c>
      <c r="R142" s="31">
        <f t="shared" si="27"/>
        <v>4089</v>
      </c>
      <c r="S142" s="41">
        <f t="shared" si="15"/>
        <v>48340</v>
      </c>
      <c r="T142" s="58">
        <v>31340</v>
      </c>
      <c r="U142" s="32">
        <f t="shared" si="16"/>
        <v>385416</v>
      </c>
      <c r="V142" s="58">
        <v>153348</v>
      </c>
      <c r="W142" s="58">
        <v>90098</v>
      </c>
      <c r="X142" s="31">
        <f t="shared" si="28"/>
        <v>243446</v>
      </c>
      <c r="Y142" s="42">
        <f t="shared" si="17"/>
        <v>2791511</v>
      </c>
      <c r="Z142" s="31">
        <f t="shared" si="29"/>
        <v>274786</v>
      </c>
      <c r="AA142" s="42">
        <f t="shared" si="18"/>
        <v>3176927</v>
      </c>
    </row>
    <row r="143" spans="2:27" ht="16.2" hidden="1" outlineLevel="1" thickBot="1">
      <c r="B143" s="159" t="s">
        <v>25</v>
      </c>
      <c r="C143" s="102"/>
      <c r="D143" s="108" t="s">
        <v>30</v>
      </c>
      <c r="E143" s="96"/>
      <c r="F143" s="51">
        <v>50139</v>
      </c>
      <c r="G143" s="32">
        <f t="shared" si="23"/>
        <v>592360</v>
      </c>
      <c r="H143" s="31">
        <v>346488</v>
      </c>
      <c r="I143" s="42">
        <f t="shared" si="20"/>
        <v>4083200</v>
      </c>
      <c r="J143" s="31">
        <f t="shared" si="25"/>
        <v>396627</v>
      </c>
      <c r="K143" s="41">
        <f t="shared" si="21"/>
        <v>4675560</v>
      </c>
      <c r="L143" s="59">
        <v>214</v>
      </c>
      <c r="M143" s="32">
        <f t="shared" si="22"/>
        <v>2682</v>
      </c>
      <c r="N143" s="58">
        <v>1107</v>
      </c>
      <c r="O143" s="58">
        <v>2630</v>
      </c>
      <c r="P143" s="31">
        <f t="shared" si="26"/>
        <v>3737</v>
      </c>
      <c r="Q143" s="42">
        <f t="shared" si="14"/>
        <v>45501</v>
      </c>
      <c r="R143" s="31">
        <f t="shared" si="27"/>
        <v>3951</v>
      </c>
      <c r="S143" s="41">
        <f t="shared" si="15"/>
        <v>48183</v>
      </c>
      <c r="T143" s="58">
        <v>30338</v>
      </c>
      <c r="U143" s="32">
        <f t="shared" si="16"/>
        <v>382580</v>
      </c>
      <c r="V143" s="58">
        <v>146430</v>
      </c>
      <c r="W143" s="58">
        <v>89238</v>
      </c>
      <c r="X143" s="31">
        <f t="shared" si="28"/>
        <v>235668</v>
      </c>
      <c r="Y143" s="42">
        <f t="shared" si="17"/>
        <v>2791848</v>
      </c>
      <c r="Z143" s="31">
        <f t="shared" si="29"/>
        <v>266006</v>
      </c>
      <c r="AA143" s="42">
        <f t="shared" si="18"/>
        <v>3174428</v>
      </c>
    </row>
    <row r="144" spans="2:27" ht="16.2" hidden="1" outlineLevel="1" thickBot="1">
      <c r="B144" s="159" t="s">
        <v>24</v>
      </c>
      <c r="C144" s="102"/>
      <c r="D144" s="108" t="s">
        <v>30</v>
      </c>
      <c r="E144" s="96"/>
      <c r="F144" s="51">
        <v>53319</v>
      </c>
      <c r="G144" s="32">
        <f t="shared" si="23"/>
        <v>593669</v>
      </c>
      <c r="H144" s="31">
        <v>347165</v>
      </c>
      <c r="I144" s="42">
        <f t="shared" si="20"/>
        <v>4087869</v>
      </c>
      <c r="J144" s="31">
        <f t="shared" si="25"/>
        <v>400484</v>
      </c>
      <c r="K144" s="41">
        <f t="shared" si="21"/>
        <v>4681538</v>
      </c>
      <c r="L144" s="59">
        <v>216</v>
      </c>
      <c r="M144" s="32">
        <f t="shared" si="22"/>
        <v>2643</v>
      </c>
      <c r="N144" s="58">
        <v>1162</v>
      </c>
      <c r="O144" s="58">
        <v>2679</v>
      </c>
      <c r="P144" s="31">
        <f t="shared" si="26"/>
        <v>3841</v>
      </c>
      <c r="Q144" s="42">
        <f t="shared" si="14"/>
        <v>45519</v>
      </c>
      <c r="R144" s="31">
        <f t="shared" si="27"/>
        <v>4057</v>
      </c>
      <c r="S144" s="41">
        <f t="shared" si="15"/>
        <v>48162</v>
      </c>
      <c r="T144" s="58">
        <v>30856</v>
      </c>
      <c r="U144" s="32">
        <f t="shared" si="16"/>
        <v>377122</v>
      </c>
      <c r="V144" s="58">
        <v>155524</v>
      </c>
      <c r="W144" s="58">
        <v>92754</v>
      </c>
      <c r="X144" s="31">
        <f t="shared" si="28"/>
        <v>248278</v>
      </c>
      <c r="Y144" s="42">
        <f t="shared" si="17"/>
        <v>2805556</v>
      </c>
      <c r="Z144" s="31">
        <f t="shared" si="29"/>
        <v>279134</v>
      </c>
      <c r="AA144" s="42">
        <f t="shared" si="18"/>
        <v>3182678</v>
      </c>
    </row>
    <row r="145" spans="2:27" ht="16.2" hidden="1" outlineLevel="1" thickBot="1">
      <c r="B145" s="159" t="s">
        <v>23</v>
      </c>
      <c r="C145" s="102"/>
      <c r="D145" s="108" t="s">
        <v>30</v>
      </c>
      <c r="E145" s="96"/>
      <c r="F145" s="51">
        <v>49198</v>
      </c>
      <c r="G145" s="32">
        <f t="shared" si="23"/>
        <v>593509</v>
      </c>
      <c r="H145" s="31">
        <v>403474</v>
      </c>
      <c r="I145" s="42">
        <f t="shared" si="20"/>
        <v>4135828</v>
      </c>
      <c r="J145" s="31">
        <f t="shared" si="25"/>
        <v>452672</v>
      </c>
      <c r="K145" s="41">
        <f t="shared" si="21"/>
        <v>4729337</v>
      </c>
      <c r="L145" s="59">
        <v>216</v>
      </c>
      <c r="M145" s="32">
        <f t="shared" si="22"/>
        <v>2637</v>
      </c>
      <c r="N145" s="58">
        <v>1313</v>
      </c>
      <c r="O145" s="58">
        <v>2740</v>
      </c>
      <c r="P145" s="31">
        <f t="shared" si="26"/>
        <v>4053</v>
      </c>
      <c r="Q145" s="42">
        <f t="shared" ref="Q145:Q208" si="30">SUM(P134:P145)</f>
        <v>45727</v>
      </c>
      <c r="R145" s="31">
        <f t="shared" si="27"/>
        <v>4269</v>
      </c>
      <c r="S145" s="41">
        <f t="shared" ref="S145:S208" si="31">SUM(R134:R145)</f>
        <v>48364</v>
      </c>
      <c r="T145" s="58">
        <v>30868</v>
      </c>
      <c r="U145" s="32">
        <f t="shared" si="16"/>
        <v>376408</v>
      </c>
      <c r="V145" s="58">
        <v>182158</v>
      </c>
      <c r="W145" s="58">
        <v>93814</v>
      </c>
      <c r="X145" s="31">
        <f t="shared" si="28"/>
        <v>275972</v>
      </c>
      <c r="Y145" s="42">
        <f t="shared" si="17"/>
        <v>2842891</v>
      </c>
      <c r="Z145" s="31">
        <f t="shared" si="29"/>
        <v>306840</v>
      </c>
      <c r="AA145" s="42">
        <f t="shared" si="18"/>
        <v>3219299</v>
      </c>
    </row>
    <row r="146" spans="2:27" ht="16.2" hidden="1" outlineLevel="1" thickBot="1">
      <c r="B146" s="159" t="s">
        <v>22</v>
      </c>
      <c r="C146" s="102"/>
      <c r="D146" s="108" t="s">
        <v>30</v>
      </c>
      <c r="E146" s="96"/>
      <c r="F146" s="51">
        <v>53935</v>
      </c>
      <c r="G146" s="32">
        <f t="shared" si="23"/>
        <v>594894</v>
      </c>
      <c r="H146" s="31">
        <v>395149</v>
      </c>
      <c r="I146" s="42">
        <f t="shared" si="20"/>
        <v>4194553</v>
      </c>
      <c r="J146" s="31">
        <f t="shared" si="25"/>
        <v>449084</v>
      </c>
      <c r="K146" s="41">
        <f t="shared" si="21"/>
        <v>4789447</v>
      </c>
      <c r="L146" s="59">
        <v>233</v>
      </c>
      <c r="M146" s="32">
        <f t="shared" si="22"/>
        <v>2634</v>
      </c>
      <c r="N146" s="58">
        <v>1309</v>
      </c>
      <c r="O146" s="58">
        <v>2709</v>
      </c>
      <c r="P146" s="31">
        <f t="shared" si="26"/>
        <v>4018</v>
      </c>
      <c r="Q146" s="42">
        <f t="shared" si="30"/>
        <v>45973</v>
      </c>
      <c r="R146" s="31">
        <f t="shared" si="27"/>
        <v>4251</v>
      </c>
      <c r="S146" s="41">
        <f t="shared" si="31"/>
        <v>48607</v>
      </c>
      <c r="T146" s="58">
        <v>33312</v>
      </c>
      <c r="U146" s="32">
        <f t="shared" si="16"/>
        <v>375846</v>
      </c>
      <c r="V146" s="58">
        <v>185400</v>
      </c>
      <c r="W146" s="58">
        <v>92918</v>
      </c>
      <c r="X146" s="31">
        <f t="shared" si="28"/>
        <v>278318</v>
      </c>
      <c r="Y146" s="42">
        <f t="shared" si="17"/>
        <v>2895735</v>
      </c>
      <c r="Z146" s="31">
        <f t="shared" si="29"/>
        <v>311630</v>
      </c>
      <c r="AA146" s="42">
        <f t="shared" si="18"/>
        <v>3271581</v>
      </c>
    </row>
    <row r="147" spans="2:27" ht="16.2" hidden="1" outlineLevel="1" thickBot="1">
      <c r="B147" s="159" t="s">
        <v>21</v>
      </c>
      <c r="C147" s="102"/>
      <c r="D147" s="108" t="s">
        <v>29</v>
      </c>
      <c r="E147" s="96"/>
      <c r="F147" s="51">
        <v>54414</v>
      </c>
      <c r="G147" s="32">
        <f t="shared" si="23"/>
        <v>595629</v>
      </c>
      <c r="H147" s="31">
        <v>376779</v>
      </c>
      <c r="I147" s="42">
        <f t="shared" si="20"/>
        <v>4282666</v>
      </c>
      <c r="J147" s="31">
        <f t="shared" si="25"/>
        <v>431193</v>
      </c>
      <c r="K147" s="41">
        <f t="shared" si="21"/>
        <v>4878295</v>
      </c>
      <c r="L147" s="59">
        <v>227</v>
      </c>
      <c r="M147" s="32">
        <f t="shared" si="22"/>
        <v>2632</v>
      </c>
      <c r="N147" s="58">
        <v>1244</v>
      </c>
      <c r="O147" s="58">
        <v>2581</v>
      </c>
      <c r="P147" s="31">
        <f t="shared" si="26"/>
        <v>3825</v>
      </c>
      <c r="Q147" s="42">
        <f t="shared" si="30"/>
        <v>46212</v>
      </c>
      <c r="R147" s="31">
        <f t="shared" si="27"/>
        <v>4052</v>
      </c>
      <c r="S147" s="41">
        <f t="shared" si="31"/>
        <v>48844</v>
      </c>
      <c r="T147" s="58">
        <v>32684</v>
      </c>
      <c r="U147" s="32">
        <f t="shared" si="16"/>
        <v>375774</v>
      </c>
      <c r="V147" s="58">
        <v>177526</v>
      </c>
      <c r="W147" s="58">
        <v>87429</v>
      </c>
      <c r="X147" s="31">
        <f t="shared" si="28"/>
        <v>264955</v>
      </c>
      <c r="Y147" s="42">
        <f t="shared" si="17"/>
        <v>2954191</v>
      </c>
      <c r="Z147" s="31">
        <f t="shared" si="29"/>
        <v>297639</v>
      </c>
      <c r="AA147" s="42">
        <f t="shared" si="18"/>
        <v>3329965</v>
      </c>
    </row>
    <row r="148" spans="2:27" ht="16.2" hidden="1" outlineLevel="1" thickBot="1">
      <c r="B148" s="159" t="s">
        <v>20</v>
      </c>
      <c r="C148" s="102"/>
      <c r="D148" s="108" t="s">
        <v>29</v>
      </c>
      <c r="E148" s="96"/>
      <c r="F148" s="51">
        <v>49849</v>
      </c>
      <c r="G148" s="32">
        <f t="shared" si="23"/>
        <v>598822</v>
      </c>
      <c r="H148" s="31">
        <v>414072</v>
      </c>
      <c r="I148" s="42">
        <f t="shared" si="20"/>
        <v>4354261</v>
      </c>
      <c r="J148" s="31">
        <f t="shared" si="25"/>
        <v>463921</v>
      </c>
      <c r="K148" s="41">
        <f t="shared" si="21"/>
        <v>4953083</v>
      </c>
      <c r="L148" s="59">
        <v>216</v>
      </c>
      <c r="M148" s="32">
        <f t="shared" si="22"/>
        <v>2637</v>
      </c>
      <c r="N148" s="58">
        <v>1358</v>
      </c>
      <c r="O148" s="58">
        <v>2734</v>
      </c>
      <c r="P148" s="31">
        <f t="shared" si="26"/>
        <v>4092</v>
      </c>
      <c r="Q148" s="42">
        <f t="shared" si="30"/>
        <v>46614</v>
      </c>
      <c r="R148" s="31">
        <f t="shared" si="27"/>
        <v>4308</v>
      </c>
      <c r="S148" s="41">
        <f t="shared" si="31"/>
        <v>49251</v>
      </c>
      <c r="T148" s="58">
        <v>31136</v>
      </c>
      <c r="U148" s="32">
        <f t="shared" ref="U148:U211" si="32">SUM(T137:T148)</f>
        <v>376758</v>
      </c>
      <c r="V148" s="58">
        <v>192700</v>
      </c>
      <c r="W148" s="58">
        <v>95136</v>
      </c>
      <c r="X148" s="31">
        <f t="shared" si="28"/>
        <v>287836</v>
      </c>
      <c r="Y148" s="42">
        <f t="shared" ref="Y148:Y211" si="33">SUM(X137:X148)</f>
        <v>3016275</v>
      </c>
      <c r="Z148" s="31">
        <f t="shared" si="29"/>
        <v>318972</v>
      </c>
      <c r="AA148" s="42">
        <f t="shared" ref="AA148:AA211" si="34">SUM(Z137:Z148)</f>
        <v>3393033</v>
      </c>
    </row>
    <row r="149" spans="2:27" ht="16.2" hidden="1" outlineLevel="1" thickBot="1">
      <c r="B149" s="162" t="s">
        <v>19</v>
      </c>
      <c r="C149" s="111"/>
      <c r="D149" s="112" t="s">
        <v>29</v>
      </c>
      <c r="E149" s="113"/>
      <c r="F149" s="61">
        <v>54375</v>
      </c>
      <c r="G149" s="39">
        <f t="shared" si="23"/>
        <v>603344</v>
      </c>
      <c r="H149" s="37">
        <v>439096</v>
      </c>
      <c r="I149" s="38">
        <f t="shared" si="20"/>
        <v>4418381</v>
      </c>
      <c r="J149" s="37">
        <f t="shared" si="25"/>
        <v>493471</v>
      </c>
      <c r="K149" s="36">
        <f t="shared" si="21"/>
        <v>5021725</v>
      </c>
      <c r="L149" s="69">
        <v>230</v>
      </c>
      <c r="M149" s="39">
        <f t="shared" si="22"/>
        <v>2635</v>
      </c>
      <c r="N149" s="60">
        <v>1417</v>
      </c>
      <c r="O149" s="60">
        <v>2835</v>
      </c>
      <c r="P149" s="37">
        <f t="shared" si="26"/>
        <v>4252</v>
      </c>
      <c r="Q149" s="38">
        <f t="shared" si="30"/>
        <v>46835</v>
      </c>
      <c r="R149" s="37">
        <f t="shared" si="27"/>
        <v>4482</v>
      </c>
      <c r="S149" s="36">
        <f t="shared" si="31"/>
        <v>49470</v>
      </c>
      <c r="T149" s="60">
        <v>33196</v>
      </c>
      <c r="U149" s="39">
        <f t="shared" si="32"/>
        <v>376684</v>
      </c>
      <c r="V149" s="60">
        <v>202124</v>
      </c>
      <c r="W149" s="60">
        <v>98957</v>
      </c>
      <c r="X149" s="37">
        <f t="shared" si="28"/>
        <v>301081</v>
      </c>
      <c r="Y149" s="38">
        <f t="shared" si="33"/>
        <v>3075929</v>
      </c>
      <c r="Z149" s="37">
        <f t="shared" si="29"/>
        <v>334277</v>
      </c>
      <c r="AA149" s="38">
        <f t="shared" si="34"/>
        <v>3452613</v>
      </c>
    </row>
    <row r="150" spans="2:27" ht="16.2" hidden="1" outlineLevel="1" collapsed="1" thickBot="1">
      <c r="B150" s="159" t="s">
        <v>18</v>
      </c>
      <c r="C150" s="102"/>
      <c r="D150" s="114" t="s">
        <v>29</v>
      </c>
      <c r="E150" s="96"/>
      <c r="F150" s="51">
        <v>48596</v>
      </c>
      <c r="G150" s="47">
        <f t="shared" si="23"/>
        <v>601064</v>
      </c>
      <c r="H150" s="31">
        <v>424136</v>
      </c>
      <c r="I150" s="46">
        <f t="shared" si="20"/>
        <v>4502949</v>
      </c>
      <c r="J150" s="45">
        <f t="shared" si="25"/>
        <v>472732</v>
      </c>
      <c r="K150" s="44">
        <f t="shared" si="21"/>
        <v>5104013</v>
      </c>
      <c r="L150" s="70">
        <v>217</v>
      </c>
      <c r="M150" s="47">
        <f t="shared" si="22"/>
        <v>2639</v>
      </c>
      <c r="N150" s="58">
        <v>1368</v>
      </c>
      <c r="O150" s="58">
        <v>2666</v>
      </c>
      <c r="P150" s="45">
        <f t="shared" si="26"/>
        <v>4034</v>
      </c>
      <c r="Q150" s="46">
        <f t="shared" si="30"/>
        <v>47021</v>
      </c>
      <c r="R150" s="45">
        <f t="shared" si="27"/>
        <v>4251</v>
      </c>
      <c r="S150" s="44">
        <f t="shared" si="31"/>
        <v>49660</v>
      </c>
      <c r="T150" s="58">
        <v>31318</v>
      </c>
      <c r="U150" s="47">
        <f t="shared" si="32"/>
        <v>377684</v>
      </c>
      <c r="V150" s="58">
        <v>194764</v>
      </c>
      <c r="W150" s="58">
        <v>90427</v>
      </c>
      <c r="X150" s="45">
        <f t="shared" si="28"/>
        <v>285191</v>
      </c>
      <c r="Y150" s="46">
        <f t="shared" si="33"/>
        <v>3124158</v>
      </c>
      <c r="Z150" s="45">
        <f t="shared" si="29"/>
        <v>316509</v>
      </c>
      <c r="AA150" s="46">
        <f t="shared" si="34"/>
        <v>3501842</v>
      </c>
    </row>
    <row r="151" spans="2:27" ht="16.2" hidden="1" outlineLevel="1" thickBot="1">
      <c r="B151" s="159" t="s">
        <v>8</v>
      </c>
      <c r="C151" s="102"/>
      <c r="D151" s="114" t="s">
        <v>29</v>
      </c>
      <c r="E151" s="96"/>
      <c r="F151" s="51">
        <v>46298</v>
      </c>
      <c r="G151" s="32">
        <f t="shared" si="23"/>
        <v>601065</v>
      </c>
      <c r="H151" s="31">
        <v>406034</v>
      </c>
      <c r="I151" s="42">
        <f t="shared" si="20"/>
        <v>4576569</v>
      </c>
      <c r="J151" s="31">
        <f t="shared" si="25"/>
        <v>452332</v>
      </c>
      <c r="K151" s="41">
        <f t="shared" si="21"/>
        <v>5177634</v>
      </c>
      <c r="L151" s="59">
        <v>224</v>
      </c>
      <c r="M151" s="32">
        <f t="shared" si="22"/>
        <v>2642</v>
      </c>
      <c r="N151" s="58">
        <v>1316</v>
      </c>
      <c r="O151" s="58">
        <v>2726</v>
      </c>
      <c r="P151" s="31">
        <f t="shared" si="26"/>
        <v>4042</v>
      </c>
      <c r="Q151" s="42">
        <f t="shared" si="30"/>
        <v>47237</v>
      </c>
      <c r="R151" s="31">
        <f t="shared" si="27"/>
        <v>4266</v>
      </c>
      <c r="S151" s="41">
        <f t="shared" si="31"/>
        <v>49879</v>
      </c>
      <c r="T151" s="58">
        <v>32702</v>
      </c>
      <c r="U151" s="32">
        <f t="shared" si="32"/>
        <v>378872</v>
      </c>
      <c r="V151" s="58">
        <v>186424</v>
      </c>
      <c r="W151" s="58">
        <v>95900</v>
      </c>
      <c r="X151" s="31">
        <f t="shared" si="28"/>
        <v>282324</v>
      </c>
      <c r="Y151" s="42">
        <f t="shared" si="33"/>
        <v>3169136</v>
      </c>
      <c r="Z151" s="31">
        <f t="shared" si="29"/>
        <v>315026</v>
      </c>
      <c r="AA151" s="42">
        <f t="shared" si="34"/>
        <v>3548008</v>
      </c>
    </row>
    <row r="152" spans="2:27" ht="16.2" hidden="1" outlineLevel="1" thickBot="1">
      <c r="B152" s="159" t="s">
        <v>28</v>
      </c>
      <c r="C152" s="102"/>
      <c r="D152" s="114" t="s">
        <v>29</v>
      </c>
      <c r="E152" s="96"/>
      <c r="F152" s="51">
        <v>42721</v>
      </c>
      <c r="G152" s="32">
        <f t="shared" si="23"/>
        <v>598379</v>
      </c>
      <c r="H152" s="31">
        <v>371646</v>
      </c>
      <c r="I152" s="42">
        <f t="shared" si="20"/>
        <v>4618074</v>
      </c>
      <c r="J152" s="31">
        <f t="shared" si="25"/>
        <v>414367</v>
      </c>
      <c r="K152" s="41">
        <f t="shared" si="21"/>
        <v>5216453</v>
      </c>
      <c r="L152" s="59">
        <v>211</v>
      </c>
      <c r="M152" s="32">
        <f t="shared" si="22"/>
        <v>2644</v>
      </c>
      <c r="N152" s="58">
        <v>1286</v>
      </c>
      <c r="O152" s="58">
        <v>2490</v>
      </c>
      <c r="P152" s="31">
        <f t="shared" si="26"/>
        <v>3776</v>
      </c>
      <c r="Q152" s="42">
        <f t="shared" si="30"/>
        <v>47368</v>
      </c>
      <c r="R152" s="31">
        <f t="shared" si="27"/>
        <v>3987</v>
      </c>
      <c r="S152" s="41">
        <f t="shared" si="31"/>
        <v>50012</v>
      </c>
      <c r="T152" s="58">
        <v>30156</v>
      </c>
      <c r="U152" s="32">
        <f t="shared" si="32"/>
        <v>378930</v>
      </c>
      <c r="V152" s="58">
        <v>181714</v>
      </c>
      <c r="W152" s="58">
        <v>86871</v>
      </c>
      <c r="X152" s="31">
        <f t="shared" si="28"/>
        <v>268585</v>
      </c>
      <c r="Y152" s="42">
        <f t="shared" si="33"/>
        <v>3212256</v>
      </c>
      <c r="Z152" s="31">
        <f t="shared" si="29"/>
        <v>298741</v>
      </c>
      <c r="AA152" s="42">
        <f t="shared" si="34"/>
        <v>3591186</v>
      </c>
    </row>
    <row r="153" spans="2:27" ht="16.2" hidden="1" outlineLevel="1" thickBot="1">
      <c r="B153" s="159" t="s">
        <v>27</v>
      </c>
      <c r="C153" s="102"/>
      <c r="D153" s="114" t="s">
        <v>29</v>
      </c>
      <c r="E153" s="96"/>
      <c r="F153" s="51">
        <v>52397</v>
      </c>
      <c r="G153" s="32">
        <f t="shared" si="23"/>
        <v>601877</v>
      </c>
      <c r="H153" s="31">
        <v>401877</v>
      </c>
      <c r="I153" s="42">
        <f t="shared" si="20"/>
        <v>4672454</v>
      </c>
      <c r="J153" s="31">
        <f t="shared" ref="J153:J184" si="35">+F153+H153</f>
        <v>454274</v>
      </c>
      <c r="K153" s="41">
        <f t="shared" si="21"/>
        <v>5274331</v>
      </c>
      <c r="L153" s="59">
        <v>225</v>
      </c>
      <c r="M153" s="32">
        <f t="shared" si="22"/>
        <v>2650</v>
      </c>
      <c r="N153" s="58">
        <v>1326</v>
      </c>
      <c r="O153" s="58">
        <v>2595</v>
      </c>
      <c r="P153" s="31">
        <f t="shared" si="26"/>
        <v>3921</v>
      </c>
      <c r="Q153" s="42">
        <f t="shared" si="30"/>
        <v>47459</v>
      </c>
      <c r="R153" s="31">
        <f t="shared" si="27"/>
        <v>4146</v>
      </c>
      <c r="S153" s="41">
        <f t="shared" si="31"/>
        <v>50109</v>
      </c>
      <c r="T153" s="58">
        <v>32440</v>
      </c>
      <c r="U153" s="32">
        <f t="shared" si="32"/>
        <v>380346</v>
      </c>
      <c r="V153" s="58">
        <v>187440</v>
      </c>
      <c r="W153" s="58">
        <v>87537</v>
      </c>
      <c r="X153" s="31">
        <f t="shared" si="28"/>
        <v>274977</v>
      </c>
      <c r="Y153" s="42">
        <f t="shared" si="33"/>
        <v>3246631</v>
      </c>
      <c r="Z153" s="31">
        <f t="shared" si="29"/>
        <v>307417</v>
      </c>
      <c r="AA153" s="42">
        <f t="shared" si="34"/>
        <v>3626977</v>
      </c>
    </row>
    <row r="154" spans="2:27" ht="16.2" hidden="1" outlineLevel="1" thickBot="1">
      <c r="B154" s="159" t="s">
        <v>26</v>
      </c>
      <c r="C154" s="102"/>
      <c r="D154" s="114" t="s">
        <v>29</v>
      </c>
      <c r="E154" s="96"/>
      <c r="F154" s="51">
        <v>46641</v>
      </c>
      <c r="G154" s="32">
        <f t="shared" si="23"/>
        <v>601882</v>
      </c>
      <c r="H154" s="31">
        <v>381888</v>
      </c>
      <c r="I154" s="42">
        <f t="shared" ref="I154:I217" si="36">SUM(H143:H154)</f>
        <v>4707804</v>
      </c>
      <c r="J154" s="31">
        <f t="shared" si="35"/>
        <v>428529</v>
      </c>
      <c r="K154" s="41">
        <f t="shared" ref="K154:K217" si="37">SUM(J143:J154)</f>
        <v>5309686</v>
      </c>
      <c r="L154" s="59">
        <v>218</v>
      </c>
      <c r="M154" s="32">
        <f t="shared" ref="M154:M217" si="38">SUM(L143:L154)</f>
        <v>2647</v>
      </c>
      <c r="N154" s="58">
        <v>1320</v>
      </c>
      <c r="O154" s="58">
        <v>2602</v>
      </c>
      <c r="P154" s="31">
        <f t="shared" si="26"/>
        <v>3922</v>
      </c>
      <c r="Q154" s="42">
        <f t="shared" si="30"/>
        <v>47513</v>
      </c>
      <c r="R154" s="31">
        <f t="shared" si="27"/>
        <v>4140</v>
      </c>
      <c r="S154" s="41">
        <f t="shared" si="31"/>
        <v>50160</v>
      </c>
      <c r="T154" s="58">
        <v>31832</v>
      </c>
      <c r="U154" s="32">
        <f t="shared" si="32"/>
        <v>380838</v>
      </c>
      <c r="V154" s="58">
        <v>186816</v>
      </c>
      <c r="W154" s="58">
        <v>90932</v>
      </c>
      <c r="X154" s="31">
        <f t="shared" si="28"/>
        <v>277748</v>
      </c>
      <c r="Y154" s="42">
        <f t="shared" si="33"/>
        <v>3280933</v>
      </c>
      <c r="Z154" s="31">
        <f t="shared" si="29"/>
        <v>309580</v>
      </c>
      <c r="AA154" s="42">
        <f t="shared" si="34"/>
        <v>3661771</v>
      </c>
    </row>
    <row r="155" spans="2:27" ht="16.2" hidden="1" outlineLevel="1" thickBot="1">
      <c r="B155" s="159" t="s">
        <v>25</v>
      </c>
      <c r="C155" s="102"/>
      <c r="D155" s="114">
        <v>8</v>
      </c>
      <c r="E155" s="96"/>
      <c r="F155" s="51">
        <v>48467</v>
      </c>
      <c r="G155" s="32">
        <f t="shared" si="23"/>
        <v>600210</v>
      </c>
      <c r="H155" s="31">
        <v>381205</v>
      </c>
      <c r="I155" s="42">
        <f t="shared" si="36"/>
        <v>4742521</v>
      </c>
      <c r="J155" s="31">
        <f t="shared" si="35"/>
        <v>429672</v>
      </c>
      <c r="K155" s="41">
        <f t="shared" si="37"/>
        <v>5342731</v>
      </c>
      <c r="L155" s="59">
        <v>217</v>
      </c>
      <c r="M155" s="32">
        <f t="shared" si="38"/>
        <v>2650</v>
      </c>
      <c r="N155" s="58">
        <v>1299</v>
      </c>
      <c r="O155" s="58">
        <v>2680</v>
      </c>
      <c r="P155" s="31">
        <f t="shared" si="26"/>
        <v>3979</v>
      </c>
      <c r="Q155" s="42">
        <f t="shared" si="30"/>
        <v>47755</v>
      </c>
      <c r="R155" s="31">
        <f t="shared" si="27"/>
        <v>4196</v>
      </c>
      <c r="S155" s="41">
        <f t="shared" si="31"/>
        <v>50405</v>
      </c>
      <c r="T155" s="58">
        <v>31392</v>
      </c>
      <c r="U155" s="32">
        <f t="shared" si="32"/>
        <v>381892</v>
      </c>
      <c r="V155" s="58">
        <v>183162</v>
      </c>
      <c r="W155" s="58">
        <v>93912</v>
      </c>
      <c r="X155" s="31">
        <f t="shared" si="28"/>
        <v>277074</v>
      </c>
      <c r="Y155" s="42">
        <f t="shared" si="33"/>
        <v>3322339</v>
      </c>
      <c r="Z155" s="31">
        <f t="shared" si="29"/>
        <v>308466</v>
      </c>
      <c r="AA155" s="42">
        <f t="shared" si="34"/>
        <v>3704231</v>
      </c>
    </row>
    <row r="156" spans="2:27" ht="16.2" hidden="1" outlineLevel="1" thickBot="1">
      <c r="B156" s="159" t="s">
        <v>24</v>
      </c>
      <c r="C156" s="102"/>
      <c r="D156" s="114">
        <v>8</v>
      </c>
      <c r="E156" s="96"/>
      <c r="F156" s="51">
        <v>53301</v>
      </c>
      <c r="G156" s="32">
        <f t="shared" si="23"/>
        <v>600192</v>
      </c>
      <c r="H156" s="31">
        <v>408803</v>
      </c>
      <c r="I156" s="42">
        <f t="shared" si="36"/>
        <v>4804159</v>
      </c>
      <c r="J156" s="31">
        <f t="shared" si="35"/>
        <v>462104</v>
      </c>
      <c r="K156" s="41">
        <f t="shared" si="37"/>
        <v>5404351</v>
      </c>
      <c r="L156" s="59">
        <v>234</v>
      </c>
      <c r="M156" s="32">
        <f t="shared" si="38"/>
        <v>2668</v>
      </c>
      <c r="N156" s="58">
        <v>1344</v>
      </c>
      <c r="O156" s="58">
        <v>2771</v>
      </c>
      <c r="P156" s="31">
        <f t="shared" si="26"/>
        <v>4115</v>
      </c>
      <c r="Q156" s="42">
        <f t="shared" si="30"/>
        <v>48029</v>
      </c>
      <c r="R156" s="31">
        <f t="shared" si="27"/>
        <v>4349</v>
      </c>
      <c r="S156" s="41">
        <f t="shared" si="31"/>
        <v>50697</v>
      </c>
      <c r="T156" s="58">
        <v>33824</v>
      </c>
      <c r="U156" s="32">
        <f t="shared" si="32"/>
        <v>384860</v>
      </c>
      <c r="V156" s="58">
        <v>188872</v>
      </c>
      <c r="W156" s="58">
        <v>98376</v>
      </c>
      <c r="X156" s="31">
        <f t="shared" si="28"/>
        <v>287248</v>
      </c>
      <c r="Y156" s="42">
        <f t="shared" si="33"/>
        <v>3361309</v>
      </c>
      <c r="Z156" s="31">
        <f t="shared" si="29"/>
        <v>321072</v>
      </c>
      <c r="AA156" s="42">
        <f t="shared" si="34"/>
        <v>3746169</v>
      </c>
    </row>
    <row r="157" spans="2:27" ht="16.2" hidden="1" outlineLevel="1" thickBot="1">
      <c r="B157" s="159" t="s">
        <v>23</v>
      </c>
      <c r="C157" s="102"/>
      <c r="D157" s="114">
        <v>8</v>
      </c>
      <c r="E157" s="96"/>
      <c r="F157" s="51">
        <v>50724</v>
      </c>
      <c r="G157" s="32">
        <f t="shared" si="23"/>
        <v>601718</v>
      </c>
      <c r="H157" s="31">
        <v>385815</v>
      </c>
      <c r="I157" s="42">
        <f t="shared" si="36"/>
        <v>4786500</v>
      </c>
      <c r="J157" s="31">
        <f t="shared" si="35"/>
        <v>436539</v>
      </c>
      <c r="K157" s="41">
        <f t="shared" si="37"/>
        <v>5388218</v>
      </c>
      <c r="L157" s="59">
        <v>238</v>
      </c>
      <c r="M157" s="32">
        <f t="shared" si="38"/>
        <v>2690</v>
      </c>
      <c r="N157" s="58">
        <v>1297</v>
      </c>
      <c r="O157" s="58">
        <v>2693</v>
      </c>
      <c r="P157" s="31">
        <f t="shared" si="26"/>
        <v>3990</v>
      </c>
      <c r="Q157" s="42">
        <f t="shared" si="30"/>
        <v>47966</v>
      </c>
      <c r="R157" s="31">
        <f t="shared" si="27"/>
        <v>4228</v>
      </c>
      <c r="S157" s="41">
        <f t="shared" si="31"/>
        <v>50656</v>
      </c>
      <c r="T157" s="58">
        <v>34358</v>
      </c>
      <c r="U157" s="32">
        <f t="shared" si="32"/>
        <v>388350</v>
      </c>
      <c r="V157" s="58">
        <v>182332</v>
      </c>
      <c r="W157" s="58">
        <v>95921</v>
      </c>
      <c r="X157" s="31">
        <f t="shared" si="28"/>
        <v>278253</v>
      </c>
      <c r="Y157" s="42">
        <f t="shared" si="33"/>
        <v>3363590</v>
      </c>
      <c r="Z157" s="31">
        <f t="shared" si="29"/>
        <v>312611</v>
      </c>
      <c r="AA157" s="42">
        <f t="shared" si="34"/>
        <v>3751940</v>
      </c>
    </row>
    <row r="158" spans="2:27" ht="16.2" hidden="1" outlineLevel="1" thickBot="1">
      <c r="B158" s="159" t="s">
        <v>22</v>
      </c>
      <c r="C158" s="102"/>
      <c r="D158" s="114">
        <v>8</v>
      </c>
      <c r="E158" s="96"/>
      <c r="F158" s="51">
        <v>57834</v>
      </c>
      <c r="G158" s="32">
        <f t="shared" si="23"/>
        <v>605617</v>
      </c>
      <c r="H158" s="31">
        <v>376259</v>
      </c>
      <c r="I158" s="42">
        <f t="shared" si="36"/>
        <v>4767610</v>
      </c>
      <c r="J158" s="31">
        <f t="shared" si="35"/>
        <v>434093</v>
      </c>
      <c r="K158" s="41">
        <f t="shared" si="37"/>
        <v>5373227</v>
      </c>
      <c r="L158" s="59">
        <v>258</v>
      </c>
      <c r="M158" s="32">
        <f t="shared" si="38"/>
        <v>2715</v>
      </c>
      <c r="N158" s="58">
        <v>1203</v>
      </c>
      <c r="O158" s="58">
        <v>2603</v>
      </c>
      <c r="P158" s="31">
        <f t="shared" si="26"/>
        <v>3806</v>
      </c>
      <c r="Q158" s="42">
        <f t="shared" si="30"/>
        <v>47754</v>
      </c>
      <c r="R158" s="31">
        <f t="shared" si="27"/>
        <v>4064</v>
      </c>
      <c r="S158" s="41">
        <f t="shared" si="31"/>
        <v>50469</v>
      </c>
      <c r="T158" s="58">
        <v>38232</v>
      </c>
      <c r="U158" s="32">
        <f t="shared" si="32"/>
        <v>393270</v>
      </c>
      <c r="V158" s="58">
        <v>170146</v>
      </c>
      <c r="W158" s="58">
        <v>90451</v>
      </c>
      <c r="X158" s="31">
        <f t="shared" si="28"/>
        <v>260597</v>
      </c>
      <c r="Y158" s="42">
        <f t="shared" si="33"/>
        <v>3345869</v>
      </c>
      <c r="Z158" s="31">
        <f t="shared" si="29"/>
        <v>298829</v>
      </c>
      <c r="AA158" s="42">
        <f t="shared" si="34"/>
        <v>3739139</v>
      </c>
    </row>
    <row r="159" spans="2:27" ht="16.2" hidden="1" outlineLevel="1" thickBot="1">
      <c r="B159" s="159" t="s">
        <v>21</v>
      </c>
      <c r="C159" s="102"/>
      <c r="D159" s="114">
        <v>9</v>
      </c>
      <c r="E159" s="96"/>
      <c r="F159" s="51">
        <v>60072</v>
      </c>
      <c r="G159" s="32">
        <f t="shared" ref="G159:G222" si="39">SUM(F148:F159)</f>
        <v>611275</v>
      </c>
      <c r="H159" s="31">
        <v>336714</v>
      </c>
      <c r="I159" s="42">
        <f t="shared" si="36"/>
        <v>4727545</v>
      </c>
      <c r="J159" s="31">
        <f t="shared" si="35"/>
        <v>396786</v>
      </c>
      <c r="K159" s="41">
        <f t="shared" si="37"/>
        <v>5338820</v>
      </c>
      <c r="L159" s="59">
        <v>258</v>
      </c>
      <c r="M159" s="32">
        <f t="shared" si="38"/>
        <v>2746</v>
      </c>
      <c r="N159" s="58">
        <v>1130</v>
      </c>
      <c r="O159" s="58">
        <v>2479</v>
      </c>
      <c r="P159" s="31">
        <f t="shared" si="26"/>
        <v>3609</v>
      </c>
      <c r="Q159" s="42">
        <f t="shared" si="30"/>
        <v>47538</v>
      </c>
      <c r="R159" s="31">
        <f t="shared" si="27"/>
        <v>3867</v>
      </c>
      <c r="S159" s="41">
        <f t="shared" si="31"/>
        <v>50284</v>
      </c>
      <c r="T159" s="58">
        <v>38072</v>
      </c>
      <c r="U159" s="32">
        <f t="shared" si="32"/>
        <v>398658</v>
      </c>
      <c r="V159" s="58">
        <v>158472</v>
      </c>
      <c r="W159" s="58">
        <v>85116</v>
      </c>
      <c r="X159" s="31">
        <f t="shared" si="28"/>
        <v>243588</v>
      </c>
      <c r="Y159" s="42">
        <f t="shared" si="33"/>
        <v>3324502</v>
      </c>
      <c r="Z159" s="31">
        <f t="shared" si="29"/>
        <v>281660</v>
      </c>
      <c r="AA159" s="42">
        <f t="shared" si="34"/>
        <v>3723160</v>
      </c>
    </row>
    <row r="160" spans="2:27" ht="16.2" hidden="1" outlineLevel="1" thickBot="1">
      <c r="B160" s="159" t="s">
        <v>20</v>
      </c>
      <c r="C160" s="102"/>
      <c r="D160" s="114">
        <v>9</v>
      </c>
      <c r="E160" s="96"/>
      <c r="F160" s="51">
        <v>50111</v>
      </c>
      <c r="G160" s="32">
        <f t="shared" si="39"/>
        <v>611537</v>
      </c>
      <c r="H160" s="31">
        <v>361919</v>
      </c>
      <c r="I160" s="42">
        <f t="shared" si="36"/>
        <v>4675392</v>
      </c>
      <c r="J160" s="31">
        <f t="shared" si="35"/>
        <v>412030</v>
      </c>
      <c r="K160" s="41">
        <f t="shared" si="37"/>
        <v>5286929</v>
      </c>
      <c r="L160" s="59">
        <v>228</v>
      </c>
      <c r="M160" s="32">
        <f t="shared" si="38"/>
        <v>2758</v>
      </c>
      <c r="N160" s="58">
        <v>1132</v>
      </c>
      <c r="O160" s="58">
        <v>2984</v>
      </c>
      <c r="P160" s="31">
        <f t="shared" si="26"/>
        <v>4116</v>
      </c>
      <c r="Q160" s="42">
        <f t="shared" si="30"/>
        <v>47562</v>
      </c>
      <c r="R160" s="31">
        <f t="shared" si="27"/>
        <v>4344</v>
      </c>
      <c r="S160" s="41">
        <f t="shared" si="31"/>
        <v>50320</v>
      </c>
      <c r="T160" s="58">
        <v>33910</v>
      </c>
      <c r="U160" s="32">
        <f t="shared" si="32"/>
        <v>401432</v>
      </c>
      <c r="V160" s="58">
        <v>158598</v>
      </c>
      <c r="W160" s="58">
        <v>85536</v>
      </c>
      <c r="X160" s="31">
        <f t="shared" si="28"/>
        <v>244134</v>
      </c>
      <c r="Y160" s="42">
        <f t="shared" si="33"/>
        <v>3280800</v>
      </c>
      <c r="Z160" s="31">
        <f t="shared" si="29"/>
        <v>278044</v>
      </c>
      <c r="AA160" s="42">
        <f t="shared" si="34"/>
        <v>3682232</v>
      </c>
    </row>
    <row r="161" spans="2:27" ht="16.2" hidden="1" outlineLevel="1" thickBot="1">
      <c r="B161" s="162" t="s">
        <v>19</v>
      </c>
      <c r="C161" s="111"/>
      <c r="D161" s="115">
        <v>9</v>
      </c>
      <c r="E161" s="113"/>
      <c r="F161" s="61">
        <v>53840</v>
      </c>
      <c r="G161" s="39">
        <f t="shared" si="39"/>
        <v>611002</v>
      </c>
      <c r="H161" s="37">
        <v>408209</v>
      </c>
      <c r="I161" s="38">
        <f t="shared" si="36"/>
        <v>4644505</v>
      </c>
      <c r="J161" s="37">
        <f t="shared" si="35"/>
        <v>462049</v>
      </c>
      <c r="K161" s="41">
        <f t="shared" si="37"/>
        <v>5255507</v>
      </c>
      <c r="L161" s="69">
        <v>249</v>
      </c>
      <c r="M161" s="39">
        <f t="shared" si="38"/>
        <v>2777</v>
      </c>
      <c r="N161" s="60">
        <v>1289</v>
      </c>
      <c r="O161" s="60">
        <v>2777</v>
      </c>
      <c r="P161" s="37">
        <f t="shared" si="26"/>
        <v>4066</v>
      </c>
      <c r="Q161" s="38">
        <f t="shared" si="30"/>
        <v>47376</v>
      </c>
      <c r="R161" s="37">
        <f t="shared" si="27"/>
        <v>4315</v>
      </c>
      <c r="S161" s="36">
        <f t="shared" si="31"/>
        <v>50153</v>
      </c>
      <c r="T161" s="60">
        <v>36686</v>
      </c>
      <c r="U161" s="39">
        <f t="shared" si="32"/>
        <v>404922</v>
      </c>
      <c r="V161" s="60">
        <v>180628</v>
      </c>
      <c r="W161" s="60">
        <v>95757</v>
      </c>
      <c r="X161" s="37">
        <f t="shared" si="28"/>
        <v>276385</v>
      </c>
      <c r="Y161" s="38">
        <f t="shared" si="33"/>
        <v>3256104</v>
      </c>
      <c r="Z161" s="37">
        <f t="shared" si="29"/>
        <v>313071</v>
      </c>
      <c r="AA161" s="38">
        <f t="shared" si="34"/>
        <v>3661026</v>
      </c>
    </row>
    <row r="162" spans="2:27" ht="16.2" hidden="1" outlineLevel="1" thickBot="1">
      <c r="B162" s="161" t="s">
        <v>18</v>
      </c>
      <c r="C162" s="105"/>
      <c r="D162" s="116">
        <v>9</v>
      </c>
      <c r="E162" s="107"/>
      <c r="F162" s="51">
        <v>55770</v>
      </c>
      <c r="G162" s="47">
        <f t="shared" si="39"/>
        <v>618176</v>
      </c>
      <c r="H162" s="31">
        <v>386010</v>
      </c>
      <c r="I162" s="46">
        <f t="shared" si="36"/>
        <v>4606379</v>
      </c>
      <c r="J162" s="67">
        <f t="shared" si="35"/>
        <v>441780</v>
      </c>
      <c r="K162" s="44">
        <f t="shared" si="37"/>
        <v>5224555</v>
      </c>
      <c r="L162" s="70">
        <v>232</v>
      </c>
      <c r="M162" s="47">
        <f t="shared" si="38"/>
        <v>2792</v>
      </c>
      <c r="N162" s="47">
        <v>1207</v>
      </c>
      <c r="O162" s="47">
        <v>2587</v>
      </c>
      <c r="P162" s="45">
        <f t="shared" si="26"/>
        <v>3794</v>
      </c>
      <c r="Q162" s="46">
        <f t="shared" si="30"/>
        <v>47136</v>
      </c>
      <c r="R162" s="67">
        <f t="shared" si="27"/>
        <v>4026</v>
      </c>
      <c r="S162" s="44">
        <f t="shared" si="31"/>
        <v>49928</v>
      </c>
      <c r="T162" s="63">
        <v>34002</v>
      </c>
      <c r="U162" s="32">
        <f t="shared" si="32"/>
        <v>407606</v>
      </c>
      <c r="V162" s="58">
        <v>171319</v>
      </c>
      <c r="W162" s="58">
        <v>86883</v>
      </c>
      <c r="X162" s="31">
        <f t="shared" si="28"/>
        <v>258202</v>
      </c>
      <c r="Y162" s="46">
        <f t="shared" si="33"/>
        <v>3229115</v>
      </c>
      <c r="Z162" s="67">
        <f t="shared" si="29"/>
        <v>292204</v>
      </c>
      <c r="AA162" s="46">
        <f t="shared" si="34"/>
        <v>3636721</v>
      </c>
    </row>
    <row r="163" spans="2:27" ht="16.2" hidden="1" outlineLevel="1" thickBot="1">
      <c r="B163" s="159" t="s">
        <v>8</v>
      </c>
      <c r="C163" s="102"/>
      <c r="D163" s="114">
        <v>9</v>
      </c>
      <c r="E163" s="96"/>
      <c r="F163" s="51">
        <v>45469</v>
      </c>
      <c r="G163" s="32">
        <f t="shared" si="39"/>
        <v>617347</v>
      </c>
      <c r="H163" s="31">
        <v>363309</v>
      </c>
      <c r="I163" s="42">
        <f t="shared" si="36"/>
        <v>4563654</v>
      </c>
      <c r="J163" s="62">
        <f t="shared" si="35"/>
        <v>408778</v>
      </c>
      <c r="K163" s="41">
        <f t="shared" si="37"/>
        <v>5181001</v>
      </c>
      <c r="L163" s="59">
        <v>222</v>
      </c>
      <c r="M163" s="32">
        <f t="shared" si="38"/>
        <v>2790</v>
      </c>
      <c r="N163" s="32">
        <v>1132</v>
      </c>
      <c r="O163" s="32">
        <v>2416</v>
      </c>
      <c r="P163" s="31">
        <f t="shared" si="26"/>
        <v>3548</v>
      </c>
      <c r="Q163" s="42">
        <f t="shared" si="30"/>
        <v>46642</v>
      </c>
      <c r="R163" s="62">
        <f t="shared" si="27"/>
        <v>3770</v>
      </c>
      <c r="S163" s="41">
        <f t="shared" si="31"/>
        <v>49432</v>
      </c>
      <c r="T163" s="58">
        <v>27158</v>
      </c>
      <c r="U163" s="32">
        <f t="shared" si="32"/>
        <v>402062</v>
      </c>
      <c r="V163" s="58">
        <v>160406</v>
      </c>
      <c r="W163" s="58">
        <v>84350</v>
      </c>
      <c r="X163" s="31">
        <f t="shared" si="28"/>
        <v>244756</v>
      </c>
      <c r="Y163" s="42">
        <f t="shared" si="33"/>
        <v>3191547</v>
      </c>
      <c r="Z163" s="62">
        <f t="shared" si="29"/>
        <v>271914</v>
      </c>
      <c r="AA163" s="42">
        <f t="shared" si="34"/>
        <v>3593609</v>
      </c>
    </row>
    <row r="164" spans="2:27" ht="16.2" hidden="1" outlineLevel="1" thickBot="1">
      <c r="B164" s="159" t="s">
        <v>28</v>
      </c>
      <c r="C164" s="102"/>
      <c r="D164" s="114">
        <v>9</v>
      </c>
      <c r="E164" s="96"/>
      <c r="F164" s="51">
        <v>42727</v>
      </c>
      <c r="G164" s="32">
        <f t="shared" si="39"/>
        <v>617353</v>
      </c>
      <c r="H164" s="31">
        <v>347986</v>
      </c>
      <c r="I164" s="42">
        <f t="shared" si="36"/>
        <v>4539994</v>
      </c>
      <c r="J164" s="62">
        <f t="shared" si="35"/>
        <v>390713</v>
      </c>
      <c r="K164" s="41">
        <f t="shared" si="37"/>
        <v>5157347</v>
      </c>
      <c r="L164" s="59">
        <v>209</v>
      </c>
      <c r="M164" s="32">
        <f t="shared" si="38"/>
        <v>2788</v>
      </c>
      <c r="N164" s="32">
        <v>1074</v>
      </c>
      <c r="O164" s="32">
        <v>2400</v>
      </c>
      <c r="P164" s="31">
        <f t="shared" si="26"/>
        <v>3474</v>
      </c>
      <c r="Q164" s="42">
        <f t="shared" si="30"/>
        <v>46340</v>
      </c>
      <c r="R164" s="62">
        <f t="shared" si="27"/>
        <v>3683</v>
      </c>
      <c r="S164" s="41">
        <f t="shared" si="31"/>
        <v>49128</v>
      </c>
      <c r="T164" s="58">
        <v>24517</v>
      </c>
      <c r="U164" s="32">
        <f t="shared" si="32"/>
        <v>396423</v>
      </c>
      <c r="V164" s="58">
        <v>155621</v>
      </c>
      <c r="W164" s="58">
        <v>85699</v>
      </c>
      <c r="X164" s="31">
        <f t="shared" si="28"/>
        <v>241320</v>
      </c>
      <c r="Y164" s="42">
        <f t="shared" si="33"/>
        <v>3164282</v>
      </c>
      <c r="Z164" s="62">
        <f t="shared" si="29"/>
        <v>265837</v>
      </c>
      <c r="AA164" s="42">
        <f t="shared" si="34"/>
        <v>3560705</v>
      </c>
    </row>
    <row r="165" spans="2:27" ht="16.2" hidden="1" outlineLevel="1" thickBot="1">
      <c r="B165" s="159" t="s">
        <v>27</v>
      </c>
      <c r="C165" s="102"/>
      <c r="D165" s="114">
        <v>9</v>
      </c>
      <c r="E165" s="121"/>
      <c r="F165" s="51">
        <v>49004</v>
      </c>
      <c r="G165" s="32">
        <f t="shared" si="39"/>
        <v>613960</v>
      </c>
      <c r="H165" s="31">
        <v>388595</v>
      </c>
      <c r="I165" s="42">
        <f t="shared" si="36"/>
        <v>4526712</v>
      </c>
      <c r="J165" s="62">
        <f t="shared" si="35"/>
        <v>437599</v>
      </c>
      <c r="K165" s="41">
        <f t="shared" si="37"/>
        <v>5140672</v>
      </c>
      <c r="L165" s="59">
        <v>226</v>
      </c>
      <c r="M165" s="32">
        <f t="shared" si="38"/>
        <v>2789</v>
      </c>
      <c r="N165" s="32">
        <v>1192</v>
      </c>
      <c r="O165" s="32">
        <v>2604</v>
      </c>
      <c r="P165" s="31">
        <f t="shared" si="26"/>
        <v>3796</v>
      </c>
      <c r="Q165" s="42">
        <f t="shared" si="30"/>
        <v>46215</v>
      </c>
      <c r="R165" s="62">
        <f t="shared" si="27"/>
        <v>4022</v>
      </c>
      <c r="S165" s="41">
        <f t="shared" si="31"/>
        <v>49004</v>
      </c>
      <c r="T165" s="58">
        <v>26710</v>
      </c>
      <c r="U165" s="32">
        <f t="shared" si="32"/>
        <v>390693</v>
      </c>
      <c r="V165" s="58">
        <v>175994</v>
      </c>
      <c r="W165" s="58">
        <v>94078</v>
      </c>
      <c r="X165" s="31">
        <f t="shared" si="28"/>
        <v>270072</v>
      </c>
      <c r="Y165" s="42">
        <f t="shared" si="33"/>
        <v>3159377</v>
      </c>
      <c r="Z165" s="62">
        <f t="shared" si="29"/>
        <v>296782</v>
      </c>
      <c r="AA165" s="42">
        <f t="shared" si="34"/>
        <v>3550070</v>
      </c>
    </row>
    <row r="166" spans="2:27" ht="16.2" hidden="1" outlineLevel="1" thickBot="1">
      <c r="B166" s="159" t="s">
        <v>26</v>
      </c>
      <c r="C166" s="102"/>
      <c r="D166" s="114">
        <v>9</v>
      </c>
      <c r="E166" s="121"/>
      <c r="F166" s="51">
        <v>47362</v>
      </c>
      <c r="G166" s="32">
        <f t="shared" si="39"/>
        <v>614681</v>
      </c>
      <c r="H166" s="31">
        <v>367669</v>
      </c>
      <c r="I166" s="42">
        <f t="shared" si="36"/>
        <v>4512493</v>
      </c>
      <c r="J166" s="62">
        <f t="shared" si="35"/>
        <v>415031</v>
      </c>
      <c r="K166" s="41">
        <f t="shared" si="37"/>
        <v>5127174</v>
      </c>
      <c r="L166" s="59">
        <v>223</v>
      </c>
      <c r="M166" s="32">
        <f t="shared" si="38"/>
        <v>2794</v>
      </c>
      <c r="N166" s="32">
        <v>1079</v>
      </c>
      <c r="O166" s="32">
        <v>2529</v>
      </c>
      <c r="P166" s="31">
        <f t="shared" si="26"/>
        <v>3608</v>
      </c>
      <c r="Q166" s="42">
        <f t="shared" si="30"/>
        <v>45901</v>
      </c>
      <c r="R166" s="62">
        <f t="shared" si="27"/>
        <v>3831</v>
      </c>
      <c r="S166" s="41">
        <f t="shared" si="31"/>
        <v>48695</v>
      </c>
      <c r="T166" s="58">
        <v>31603</v>
      </c>
      <c r="U166" s="32">
        <f t="shared" si="32"/>
        <v>390464</v>
      </c>
      <c r="V166" s="58">
        <v>157483</v>
      </c>
      <c r="W166" s="58">
        <v>93761</v>
      </c>
      <c r="X166" s="31">
        <f t="shared" si="28"/>
        <v>251244</v>
      </c>
      <c r="Y166" s="42">
        <f t="shared" si="33"/>
        <v>3132873</v>
      </c>
      <c r="Z166" s="62">
        <f t="shared" si="29"/>
        <v>282847</v>
      </c>
      <c r="AA166" s="42">
        <f t="shared" si="34"/>
        <v>3523337</v>
      </c>
    </row>
    <row r="167" spans="2:27" ht="16.2" hidden="1" outlineLevel="1" thickBot="1">
      <c r="B167" s="159" t="s">
        <v>25</v>
      </c>
      <c r="C167" s="102"/>
      <c r="D167" s="114">
        <v>9</v>
      </c>
      <c r="E167" s="121"/>
      <c r="F167" s="51">
        <v>49941</v>
      </c>
      <c r="G167" s="32">
        <f t="shared" si="39"/>
        <v>616155</v>
      </c>
      <c r="H167" s="31">
        <v>371096</v>
      </c>
      <c r="I167" s="42">
        <f t="shared" si="36"/>
        <v>4502384</v>
      </c>
      <c r="J167" s="62">
        <f t="shared" si="35"/>
        <v>421037</v>
      </c>
      <c r="K167" s="41">
        <f t="shared" si="37"/>
        <v>5118539</v>
      </c>
      <c r="L167" s="59">
        <v>223</v>
      </c>
      <c r="M167" s="32">
        <f t="shared" si="38"/>
        <v>2800</v>
      </c>
      <c r="N167" s="32">
        <v>1097</v>
      </c>
      <c r="O167" s="32">
        <v>2508</v>
      </c>
      <c r="P167" s="31">
        <f t="shared" si="26"/>
        <v>3605</v>
      </c>
      <c r="Q167" s="42">
        <f t="shared" si="30"/>
        <v>45527</v>
      </c>
      <c r="R167" s="62">
        <f t="shared" si="27"/>
        <v>3828</v>
      </c>
      <c r="S167" s="41">
        <f t="shared" si="31"/>
        <v>48327</v>
      </c>
      <c r="T167" s="58">
        <v>32592</v>
      </c>
      <c r="U167" s="32">
        <f t="shared" si="32"/>
        <v>391664</v>
      </c>
      <c r="V167" s="58">
        <v>159648</v>
      </c>
      <c r="W167" s="58">
        <v>92392</v>
      </c>
      <c r="X167" s="31">
        <f t="shared" si="28"/>
        <v>252040</v>
      </c>
      <c r="Y167" s="42">
        <f t="shared" si="33"/>
        <v>3107839</v>
      </c>
      <c r="Z167" s="62">
        <f t="shared" si="29"/>
        <v>284632</v>
      </c>
      <c r="AA167" s="42">
        <f t="shared" si="34"/>
        <v>3499503</v>
      </c>
    </row>
    <row r="168" spans="2:27" ht="16.2" hidden="1" outlineLevel="1" thickBot="1">
      <c r="B168" s="159" t="s">
        <v>24</v>
      </c>
      <c r="C168" s="102"/>
      <c r="D168" s="114">
        <v>9</v>
      </c>
      <c r="E168" s="121"/>
      <c r="F168" s="51">
        <v>56131</v>
      </c>
      <c r="G168" s="32">
        <f t="shared" si="39"/>
        <v>618985</v>
      </c>
      <c r="H168" s="31">
        <v>388046</v>
      </c>
      <c r="I168" s="42">
        <f t="shared" si="36"/>
        <v>4481627</v>
      </c>
      <c r="J168" s="62">
        <f t="shared" si="35"/>
        <v>444177</v>
      </c>
      <c r="K168" s="41">
        <f t="shared" si="37"/>
        <v>5100612</v>
      </c>
      <c r="L168" s="59">
        <v>236</v>
      </c>
      <c r="M168" s="32">
        <f t="shared" si="38"/>
        <v>2802</v>
      </c>
      <c r="N168" s="32">
        <v>1105</v>
      </c>
      <c r="O168" s="32">
        <v>2577</v>
      </c>
      <c r="P168" s="31">
        <f t="shared" si="26"/>
        <v>3682</v>
      </c>
      <c r="Q168" s="42">
        <f t="shared" si="30"/>
        <v>45094</v>
      </c>
      <c r="R168" s="62">
        <f t="shared" si="27"/>
        <v>3918</v>
      </c>
      <c r="S168" s="41">
        <f t="shared" si="31"/>
        <v>47896</v>
      </c>
      <c r="T168" s="58">
        <v>35444</v>
      </c>
      <c r="U168" s="32">
        <f t="shared" si="32"/>
        <v>393284</v>
      </c>
      <c r="V168" s="58">
        <v>160969</v>
      </c>
      <c r="W168" s="58">
        <v>93073</v>
      </c>
      <c r="X168" s="31">
        <f t="shared" si="28"/>
        <v>254042</v>
      </c>
      <c r="Y168" s="42">
        <f t="shared" si="33"/>
        <v>3074633</v>
      </c>
      <c r="Z168" s="62">
        <f t="shared" si="29"/>
        <v>289486</v>
      </c>
      <c r="AA168" s="42">
        <f t="shared" si="34"/>
        <v>3467917</v>
      </c>
    </row>
    <row r="169" spans="2:27" ht="16.2" hidden="1" outlineLevel="1" thickBot="1">
      <c r="B169" s="159" t="s">
        <v>23</v>
      </c>
      <c r="C169" s="102"/>
      <c r="D169" s="114">
        <v>9</v>
      </c>
      <c r="E169" s="121"/>
      <c r="F169" s="51">
        <v>51375</v>
      </c>
      <c r="G169" s="32">
        <f t="shared" si="39"/>
        <v>619636</v>
      </c>
      <c r="H169" s="31">
        <v>383527</v>
      </c>
      <c r="I169" s="42">
        <f t="shared" si="36"/>
        <v>4479339</v>
      </c>
      <c r="J169" s="62">
        <f t="shared" si="35"/>
        <v>434902</v>
      </c>
      <c r="K169" s="41">
        <f t="shared" si="37"/>
        <v>5098975</v>
      </c>
      <c r="L169" s="59">
        <v>232</v>
      </c>
      <c r="M169" s="32">
        <f t="shared" si="38"/>
        <v>2796</v>
      </c>
      <c r="N169" s="32">
        <v>1118</v>
      </c>
      <c r="O169" s="32">
        <v>2529</v>
      </c>
      <c r="P169" s="31">
        <f t="shared" si="26"/>
        <v>3647</v>
      </c>
      <c r="Q169" s="42">
        <f t="shared" si="30"/>
        <v>44751</v>
      </c>
      <c r="R169" s="62">
        <f t="shared" si="27"/>
        <v>3879</v>
      </c>
      <c r="S169" s="41">
        <f t="shared" si="31"/>
        <v>47547</v>
      </c>
      <c r="T169" s="58">
        <v>35176</v>
      </c>
      <c r="U169" s="32">
        <f t="shared" si="32"/>
        <v>394102</v>
      </c>
      <c r="V169" s="58">
        <v>162453</v>
      </c>
      <c r="W169" s="58">
        <v>92003</v>
      </c>
      <c r="X169" s="31">
        <f t="shared" si="28"/>
        <v>254456</v>
      </c>
      <c r="Y169" s="42">
        <f t="shared" si="33"/>
        <v>3050836</v>
      </c>
      <c r="Z169" s="62">
        <f t="shared" ref="Z169:Z182" si="40">+X169+T169</f>
        <v>289632</v>
      </c>
      <c r="AA169" s="42">
        <f t="shared" si="34"/>
        <v>3444938</v>
      </c>
    </row>
    <row r="170" spans="2:27" ht="16.2" hidden="1" outlineLevel="1" thickBot="1">
      <c r="B170" s="159" t="s">
        <v>22</v>
      </c>
      <c r="C170" s="102"/>
      <c r="D170" s="120">
        <v>9</v>
      </c>
      <c r="E170" s="96"/>
      <c r="F170" s="51">
        <v>60323</v>
      </c>
      <c r="G170" s="32">
        <f t="shared" si="39"/>
        <v>622125</v>
      </c>
      <c r="H170" s="31">
        <v>375682</v>
      </c>
      <c r="I170" s="42">
        <f t="shared" si="36"/>
        <v>4478762</v>
      </c>
      <c r="J170" s="62">
        <f t="shared" si="35"/>
        <v>436005</v>
      </c>
      <c r="K170" s="41">
        <f t="shared" si="37"/>
        <v>5100887</v>
      </c>
      <c r="L170" s="59">
        <v>249</v>
      </c>
      <c r="M170" s="32">
        <f t="shared" si="38"/>
        <v>2787</v>
      </c>
      <c r="N170" s="32">
        <v>1088</v>
      </c>
      <c r="O170" s="32">
        <v>2523</v>
      </c>
      <c r="P170" s="31">
        <f t="shared" si="26"/>
        <v>3611</v>
      </c>
      <c r="Q170" s="42">
        <f t="shared" si="30"/>
        <v>44556</v>
      </c>
      <c r="R170" s="62">
        <f t="shared" si="27"/>
        <v>3860</v>
      </c>
      <c r="S170" s="41">
        <f t="shared" si="31"/>
        <v>47343</v>
      </c>
      <c r="T170" s="58">
        <v>38129</v>
      </c>
      <c r="U170" s="32">
        <f t="shared" si="32"/>
        <v>393999</v>
      </c>
      <c r="V170" s="58">
        <v>157903</v>
      </c>
      <c r="W170" s="58">
        <v>87796</v>
      </c>
      <c r="X170" s="31">
        <f t="shared" si="28"/>
        <v>245699</v>
      </c>
      <c r="Y170" s="42">
        <f t="shared" si="33"/>
        <v>3035938</v>
      </c>
      <c r="Z170" s="62">
        <f t="shared" si="40"/>
        <v>283828</v>
      </c>
      <c r="AA170" s="42">
        <f t="shared" si="34"/>
        <v>3429937</v>
      </c>
    </row>
    <row r="171" spans="2:27" ht="16.2" hidden="1" outlineLevel="1" thickBot="1">
      <c r="B171" s="159" t="s">
        <v>21</v>
      </c>
      <c r="C171" s="102"/>
      <c r="D171" s="120">
        <v>10</v>
      </c>
      <c r="E171" s="96"/>
      <c r="F171" s="51">
        <v>62211</v>
      </c>
      <c r="G171" s="32">
        <f t="shared" si="39"/>
        <v>624264</v>
      </c>
      <c r="H171" s="31">
        <v>342010</v>
      </c>
      <c r="I171" s="42">
        <f t="shared" si="36"/>
        <v>4484058</v>
      </c>
      <c r="J171" s="62">
        <f t="shared" si="35"/>
        <v>404221</v>
      </c>
      <c r="K171" s="41">
        <f t="shared" si="37"/>
        <v>5108322</v>
      </c>
      <c r="L171" s="59">
        <v>245</v>
      </c>
      <c r="M171" s="32">
        <f t="shared" si="38"/>
        <v>2774</v>
      </c>
      <c r="N171" s="32">
        <v>1017</v>
      </c>
      <c r="O171" s="32">
        <v>2193</v>
      </c>
      <c r="P171" s="31">
        <f t="shared" si="26"/>
        <v>3210</v>
      </c>
      <c r="Q171" s="42">
        <f t="shared" si="30"/>
        <v>44157</v>
      </c>
      <c r="R171" s="62">
        <f t="shared" si="27"/>
        <v>3455</v>
      </c>
      <c r="S171" s="41">
        <f t="shared" si="31"/>
        <v>46931</v>
      </c>
      <c r="T171" s="58">
        <v>37472</v>
      </c>
      <c r="U171" s="32">
        <f t="shared" si="32"/>
        <v>393399</v>
      </c>
      <c r="V171" s="58">
        <v>147273</v>
      </c>
      <c r="W171" s="58">
        <v>71809</v>
      </c>
      <c r="X171" s="31">
        <f t="shared" si="28"/>
        <v>219082</v>
      </c>
      <c r="Y171" s="42">
        <f t="shared" si="33"/>
        <v>3011432</v>
      </c>
      <c r="Z171" s="62">
        <f t="shared" si="40"/>
        <v>256554</v>
      </c>
      <c r="AA171" s="42">
        <f t="shared" si="34"/>
        <v>3404831</v>
      </c>
    </row>
    <row r="172" spans="2:27" ht="16.2" hidden="1" outlineLevel="1" thickBot="1">
      <c r="B172" s="159" t="s">
        <v>20</v>
      </c>
      <c r="C172" s="102"/>
      <c r="D172" s="120">
        <v>10</v>
      </c>
      <c r="E172" s="96"/>
      <c r="F172" s="51">
        <v>49870</v>
      </c>
      <c r="G172" s="32">
        <f t="shared" si="39"/>
        <v>624023</v>
      </c>
      <c r="H172" s="31">
        <v>370608</v>
      </c>
      <c r="I172" s="42">
        <f t="shared" si="36"/>
        <v>4492747</v>
      </c>
      <c r="J172" s="62">
        <f t="shared" si="35"/>
        <v>420478</v>
      </c>
      <c r="K172" s="41">
        <f t="shared" si="37"/>
        <v>5116770</v>
      </c>
      <c r="L172" s="59">
        <v>215</v>
      </c>
      <c r="M172" s="32">
        <f t="shared" si="38"/>
        <v>2761</v>
      </c>
      <c r="N172" s="32">
        <v>1034</v>
      </c>
      <c r="O172" s="32">
        <v>2494</v>
      </c>
      <c r="P172" s="31">
        <f t="shared" si="26"/>
        <v>3528</v>
      </c>
      <c r="Q172" s="42">
        <f t="shared" si="30"/>
        <v>43569</v>
      </c>
      <c r="R172" s="62">
        <f t="shared" si="27"/>
        <v>3743</v>
      </c>
      <c r="S172" s="41">
        <f t="shared" si="31"/>
        <v>46330</v>
      </c>
      <c r="T172" s="58">
        <v>32970</v>
      </c>
      <c r="U172" s="32">
        <f t="shared" si="32"/>
        <v>392459</v>
      </c>
      <c r="V172" s="58">
        <v>149806</v>
      </c>
      <c r="W172" s="58">
        <v>87628</v>
      </c>
      <c r="X172" s="31">
        <f t="shared" si="28"/>
        <v>237434</v>
      </c>
      <c r="Y172" s="42">
        <f t="shared" si="33"/>
        <v>3004732</v>
      </c>
      <c r="Z172" s="62">
        <f t="shared" si="40"/>
        <v>270404</v>
      </c>
      <c r="AA172" s="42">
        <f t="shared" si="34"/>
        <v>3397191</v>
      </c>
    </row>
    <row r="173" spans="2:27" ht="16.2" hidden="1" outlineLevel="1" thickBot="1">
      <c r="B173" s="159" t="s">
        <v>19</v>
      </c>
      <c r="C173" s="102"/>
      <c r="D173" s="120">
        <v>10</v>
      </c>
      <c r="E173" s="113"/>
      <c r="F173" s="51">
        <v>56463</v>
      </c>
      <c r="G173" s="39">
        <f t="shared" si="39"/>
        <v>626646</v>
      </c>
      <c r="H173" s="37">
        <v>406722</v>
      </c>
      <c r="I173" s="42">
        <f t="shared" si="36"/>
        <v>4491260</v>
      </c>
      <c r="J173" s="62">
        <f t="shared" si="35"/>
        <v>463185</v>
      </c>
      <c r="K173" s="41">
        <f t="shared" si="37"/>
        <v>5117906</v>
      </c>
      <c r="L173" s="59">
        <v>237</v>
      </c>
      <c r="M173" s="32">
        <f t="shared" si="38"/>
        <v>2749</v>
      </c>
      <c r="N173" s="32">
        <v>1160</v>
      </c>
      <c r="O173" s="32">
        <v>2735</v>
      </c>
      <c r="P173" s="31">
        <f t="shared" si="26"/>
        <v>3895</v>
      </c>
      <c r="Q173" s="42">
        <f t="shared" si="30"/>
        <v>43398</v>
      </c>
      <c r="R173" s="62">
        <f t="shared" si="27"/>
        <v>4132</v>
      </c>
      <c r="S173" s="41">
        <f t="shared" si="31"/>
        <v>46147</v>
      </c>
      <c r="T173" s="58">
        <v>36470</v>
      </c>
      <c r="U173" s="39">
        <f t="shared" si="32"/>
        <v>392243</v>
      </c>
      <c r="V173" s="60">
        <v>168854</v>
      </c>
      <c r="W173" s="60">
        <v>95779</v>
      </c>
      <c r="X173" s="37">
        <f t="shared" si="28"/>
        <v>264633</v>
      </c>
      <c r="Y173" s="42">
        <f t="shared" si="33"/>
        <v>2992980</v>
      </c>
      <c r="Z173" s="62">
        <f t="shared" si="40"/>
        <v>301103</v>
      </c>
      <c r="AA173" s="38">
        <f t="shared" si="34"/>
        <v>3385223</v>
      </c>
    </row>
    <row r="174" spans="2:27" ht="16.2" hidden="1" outlineLevel="1" collapsed="1" thickBot="1">
      <c r="B174" s="161" t="s">
        <v>18</v>
      </c>
      <c r="C174" s="105"/>
      <c r="D174" s="116">
        <v>10</v>
      </c>
      <c r="E174" s="96"/>
      <c r="F174" s="52">
        <v>52203</v>
      </c>
      <c r="G174" s="32">
        <f t="shared" si="39"/>
        <v>623079</v>
      </c>
      <c r="H174" s="31">
        <v>385008</v>
      </c>
      <c r="I174" s="47">
        <f t="shared" si="36"/>
        <v>4490258</v>
      </c>
      <c r="J174" s="67">
        <f t="shared" si="35"/>
        <v>437211</v>
      </c>
      <c r="K174" s="44">
        <f t="shared" si="37"/>
        <v>5113337</v>
      </c>
      <c r="L174" s="70">
        <v>232</v>
      </c>
      <c r="M174" s="47">
        <f t="shared" si="38"/>
        <v>2749</v>
      </c>
      <c r="N174" s="47">
        <v>1108</v>
      </c>
      <c r="O174" s="47">
        <v>2519</v>
      </c>
      <c r="P174" s="45">
        <f t="shared" si="26"/>
        <v>3627</v>
      </c>
      <c r="Q174" s="46">
        <f t="shared" si="30"/>
        <v>43231</v>
      </c>
      <c r="R174" s="67">
        <f t="shared" si="27"/>
        <v>3859</v>
      </c>
      <c r="S174" s="44">
        <f t="shared" si="31"/>
        <v>45980</v>
      </c>
      <c r="T174" s="63">
        <v>35228</v>
      </c>
      <c r="U174" s="32">
        <f t="shared" si="32"/>
        <v>393469</v>
      </c>
      <c r="V174" s="58">
        <v>158564</v>
      </c>
      <c r="W174" s="58">
        <v>88137</v>
      </c>
      <c r="X174" s="31">
        <f t="shared" si="28"/>
        <v>246701</v>
      </c>
      <c r="Y174" s="46">
        <f t="shared" si="33"/>
        <v>2981479</v>
      </c>
      <c r="Z174" s="67">
        <f t="shared" si="40"/>
        <v>281929</v>
      </c>
      <c r="AA174" s="46">
        <f t="shared" si="34"/>
        <v>3374948</v>
      </c>
    </row>
    <row r="175" spans="2:27" ht="16.2" hidden="1" outlineLevel="1" thickBot="1">
      <c r="B175" s="159" t="s">
        <v>8</v>
      </c>
      <c r="C175" s="102"/>
      <c r="D175" s="114">
        <v>10</v>
      </c>
      <c r="E175" s="96"/>
      <c r="F175" s="51">
        <v>44023</v>
      </c>
      <c r="G175" s="32">
        <f t="shared" si="39"/>
        <v>621633</v>
      </c>
      <c r="H175" s="31">
        <v>363624</v>
      </c>
      <c r="I175" s="32">
        <f t="shared" si="36"/>
        <v>4490573</v>
      </c>
      <c r="J175" s="62">
        <f t="shared" si="35"/>
        <v>407647</v>
      </c>
      <c r="K175" s="41">
        <f t="shared" si="37"/>
        <v>5112206</v>
      </c>
      <c r="L175" s="59">
        <v>209</v>
      </c>
      <c r="M175" s="32">
        <f t="shared" si="38"/>
        <v>2736</v>
      </c>
      <c r="N175" s="32">
        <v>1085</v>
      </c>
      <c r="O175" s="32">
        <v>2393</v>
      </c>
      <c r="P175" s="31">
        <f t="shared" si="26"/>
        <v>3478</v>
      </c>
      <c r="Q175" s="42">
        <f t="shared" si="30"/>
        <v>43161</v>
      </c>
      <c r="R175" s="62">
        <f t="shared" si="27"/>
        <v>3687</v>
      </c>
      <c r="S175" s="41">
        <f t="shared" si="31"/>
        <v>45897</v>
      </c>
      <c r="T175" s="58">
        <v>32140</v>
      </c>
      <c r="U175" s="32">
        <f t="shared" si="32"/>
        <v>398451</v>
      </c>
      <c r="V175" s="58">
        <v>155833</v>
      </c>
      <c r="W175" s="58">
        <v>84935</v>
      </c>
      <c r="X175" s="31">
        <f t="shared" si="28"/>
        <v>240768</v>
      </c>
      <c r="Y175" s="42">
        <f t="shared" si="33"/>
        <v>2977491</v>
      </c>
      <c r="Z175" s="62">
        <f t="shared" si="40"/>
        <v>272908</v>
      </c>
      <c r="AA175" s="42">
        <f t="shared" si="34"/>
        <v>3375942</v>
      </c>
    </row>
    <row r="176" spans="2:27" ht="16.2" hidden="1" outlineLevel="1" thickBot="1">
      <c r="B176" s="159" t="s">
        <v>28</v>
      </c>
      <c r="C176" s="102"/>
      <c r="D176" s="114">
        <v>10</v>
      </c>
      <c r="E176" s="96"/>
      <c r="F176" s="51">
        <v>44001</v>
      </c>
      <c r="G176" s="32">
        <f t="shared" si="39"/>
        <v>622907</v>
      </c>
      <c r="H176" s="31">
        <v>363843</v>
      </c>
      <c r="I176" s="32">
        <f t="shared" si="36"/>
        <v>4506430</v>
      </c>
      <c r="J176" s="62">
        <f t="shared" si="35"/>
        <v>407844</v>
      </c>
      <c r="K176" s="41">
        <f t="shared" si="37"/>
        <v>5129337</v>
      </c>
      <c r="L176" s="59">
        <v>214</v>
      </c>
      <c r="M176" s="32">
        <f t="shared" si="38"/>
        <v>2741</v>
      </c>
      <c r="N176" s="32">
        <v>1065</v>
      </c>
      <c r="O176" s="32">
        <v>2340</v>
      </c>
      <c r="P176" s="31">
        <f t="shared" si="26"/>
        <v>3405</v>
      </c>
      <c r="Q176" s="42">
        <f t="shared" si="30"/>
        <v>43092</v>
      </c>
      <c r="R176" s="62">
        <f t="shared" si="27"/>
        <v>3619</v>
      </c>
      <c r="S176" s="41">
        <f t="shared" si="31"/>
        <v>45833</v>
      </c>
      <c r="T176" s="58">
        <v>33144</v>
      </c>
      <c r="U176" s="32">
        <f t="shared" si="32"/>
        <v>407078</v>
      </c>
      <c r="V176" s="58">
        <v>153267</v>
      </c>
      <c r="W176" s="58">
        <v>84271</v>
      </c>
      <c r="X176" s="31">
        <f t="shared" si="28"/>
        <v>237538</v>
      </c>
      <c r="Y176" s="42">
        <f t="shared" si="33"/>
        <v>2973709</v>
      </c>
      <c r="Z176" s="62">
        <f t="shared" si="40"/>
        <v>270682</v>
      </c>
      <c r="AA176" s="42">
        <f t="shared" si="34"/>
        <v>3380787</v>
      </c>
    </row>
    <row r="177" spans="2:27" ht="16.2" hidden="1" outlineLevel="1" thickBot="1">
      <c r="B177" s="159" t="s">
        <v>27</v>
      </c>
      <c r="C177" s="102"/>
      <c r="D177" s="114">
        <v>10</v>
      </c>
      <c r="E177" s="96"/>
      <c r="F177" s="51">
        <v>54139</v>
      </c>
      <c r="G177" s="32">
        <f t="shared" si="39"/>
        <v>628042</v>
      </c>
      <c r="H177" s="31">
        <v>390185</v>
      </c>
      <c r="I177" s="32">
        <f t="shared" si="36"/>
        <v>4508020</v>
      </c>
      <c r="J177" s="62">
        <f t="shared" si="35"/>
        <v>444324</v>
      </c>
      <c r="K177" s="41">
        <f t="shared" si="37"/>
        <v>5136062</v>
      </c>
      <c r="L177" s="59">
        <v>231</v>
      </c>
      <c r="M177" s="32">
        <f t="shared" si="38"/>
        <v>2746</v>
      </c>
      <c r="N177" s="32">
        <v>1123</v>
      </c>
      <c r="O177" s="32">
        <v>2531</v>
      </c>
      <c r="P177" s="31">
        <f t="shared" si="26"/>
        <v>3654</v>
      </c>
      <c r="Q177" s="42">
        <f t="shared" si="30"/>
        <v>42950</v>
      </c>
      <c r="R177" s="62">
        <f t="shared" si="27"/>
        <v>3885</v>
      </c>
      <c r="S177" s="41">
        <f t="shared" si="31"/>
        <v>45696</v>
      </c>
      <c r="T177" s="58">
        <v>35483</v>
      </c>
      <c r="U177" s="32">
        <f t="shared" si="32"/>
        <v>415851</v>
      </c>
      <c r="V177" s="58">
        <v>161595</v>
      </c>
      <c r="W177" s="58">
        <v>94880</v>
      </c>
      <c r="X177" s="31">
        <f t="shared" si="28"/>
        <v>256475</v>
      </c>
      <c r="Y177" s="42">
        <f t="shared" si="33"/>
        <v>2960112</v>
      </c>
      <c r="Z177" s="62">
        <f t="shared" si="40"/>
        <v>291958</v>
      </c>
      <c r="AA177" s="42">
        <f t="shared" si="34"/>
        <v>3375963</v>
      </c>
    </row>
    <row r="178" spans="2:27" ht="16.2" hidden="1" outlineLevel="1" thickBot="1">
      <c r="B178" s="159" t="s">
        <v>26</v>
      </c>
      <c r="C178" s="102"/>
      <c r="D178" s="114">
        <v>10</v>
      </c>
      <c r="E178" s="96"/>
      <c r="F178" s="51">
        <v>49949</v>
      </c>
      <c r="G178" s="32">
        <f t="shared" si="39"/>
        <v>630629</v>
      </c>
      <c r="H178" s="31">
        <v>374286</v>
      </c>
      <c r="I178" s="32">
        <f t="shared" si="36"/>
        <v>4514637</v>
      </c>
      <c r="J178" s="62">
        <f t="shared" si="35"/>
        <v>424235</v>
      </c>
      <c r="K178" s="41">
        <f t="shared" si="37"/>
        <v>5145266</v>
      </c>
      <c r="L178" s="59">
        <v>225</v>
      </c>
      <c r="M178" s="32">
        <f t="shared" si="38"/>
        <v>2748</v>
      </c>
      <c r="N178" s="32">
        <v>1117</v>
      </c>
      <c r="O178" s="32">
        <v>2504</v>
      </c>
      <c r="P178" s="31">
        <f t="shared" si="26"/>
        <v>3621</v>
      </c>
      <c r="Q178" s="42">
        <f t="shared" si="30"/>
        <v>42963</v>
      </c>
      <c r="R178" s="62">
        <f t="shared" si="27"/>
        <v>3846</v>
      </c>
      <c r="S178" s="41">
        <f t="shared" si="31"/>
        <v>45711</v>
      </c>
      <c r="T178" s="58">
        <v>34315</v>
      </c>
      <c r="U178" s="32">
        <f t="shared" si="32"/>
        <v>418563</v>
      </c>
      <c r="V178" s="58">
        <v>159184</v>
      </c>
      <c r="W178" s="58">
        <v>93306</v>
      </c>
      <c r="X178" s="31">
        <f t="shared" si="28"/>
        <v>252490</v>
      </c>
      <c r="Y178" s="42">
        <f t="shared" si="33"/>
        <v>2961358</v>
      </c>
      <c r="Z178" s="62">
        <f t="shared" si="40"/>
        <v>286805</v>
      </c>
      <c r="AA178" s="42">
        <f t="shared" si="34"/>
        <v>3379921</v>
      </c>
    </row>
    <row r="179" spans="2:27" ht="16.2" hidden="1" outlineLevel="1" thickBot="1">
      <c r="B179" s="159" t="s">
        <v>25</v>
      </c>
      <c r="C179" s="102"/>
      <c r="D179" s="114">
        <v>10</v>
      </c>
      <c r="E179" s="96"/>
      <c r="F179" s="51">
        <v>52498</v>
      </c>
      <c r="G179" s="32">
        <f t="shared" si="39"/>
        <v>633186</v>
      </c>
      <c r="H179" s="31">
        <v>386403</v>
      </c>
      <c r="I179" s="32">
        <f t="shared" si="36"/>
        <v>4529944</v>
      </c>
      <c r="J179" s="62">
        <f t="shared" si="35"/>
        <v>438901</v>
      </c>
      <c r="K179" s="41">
        <f t="shared" si="37"/>
        <v>5163130</v>
      </c>
      <c r="L179" s="59">
        <v>216</v>
      </c>
      <c r="M179" s="32">
        <f t="shared" si="38"/>
        <v>2741</v>
      </c>
      <c r="N179" s="32">
        <v>1111</v>
      </c>
      <c r="O179" s="32">
        <v>2481</v>
      </c>
      <c r="P179" s="31">
        <f t="shared" si="26"/>
        <v>3592</v>
      </c>
      <c r="Q179" s="42">
        <f t="shared" si="30"/>
        <v>42950</v>
      </c>
      <c r="R179" s="62">
        <f t="shared" si="27"/>
        <v>3808</v>
      </c>
      <c r="S179" s="41">
        <f t="shared" si="31"/>
        <v>45691</v>
      </c>
      <c r="T179" s="58">
        <v>33384</v>
      </c>
      <c r="U179" s="32">
        <f t="shared" si="32"/>
        <v>419355</v>
      </c>
      <c r="V179" s="58">
        <v>157130</v>
      </c>
      <c r="W179" s="58">
        <v>91877</v>
      </c>
      <c r="X179" s="31">
        <f t="shared" si="28"/>
        <v>249007</v>
      </c>
      <c r="Y179" s="42">
        <f t="shared" si="33"/>
        <v>2958325</v>
      </c>
      <c r="Z179" s="62">
        <f t="shared" si="40"/>
        <v>282391</v>
      </c>
      <c r="AA179" s="42">
        <f t="shared" si="34"/>
        <v>3377680</v>
      </c>
    </row>
    <row r="180" spans="2:27" ht="16.2" hidden="1" outlineLevel="1" thickBot="1">
      <c r="B180" s="159" t="s">
        <v>24</v>
      </c>
      <c r="C180" s="102"/>
      <c r="D180" s="120">
        <v>10</v>
      </c>
      <c r="E180" s="96"/>
      <c r="F180" s="51">
        <v>59267</v>
      </c>
      <c r="G180" s="32">
        <f t="shared" si="39"/>
        <v>636322</v>
      </c>
      <c r="H180" s="31">
        <v>396893</v>
      </c>
      <c r="I180" s="32">
        <f t="shared" si="36"/>
        <v>4538791</v>
      </c>
      <c r="J180" s="62">
        <f t="shared" si="35"/>
        <v>456160</v>
      </c>
      <c r="K180" s="41">
        <f t="shared" si="37"/>
        <v>5175113</v>
      </c>
      <c r="L180" s="59">
        <v>235</v>
      </c>
      <c r="M180" s="32">
        <f t="shared" si="38"/>
        <v>2740</v>
      </c>
      <c r="N180" s="32">
        <v>1072</v>
      </c>
      <c r="O180" s="32">
        <v>2553</v>
      </c>
      <c r="P180" s="31">
        <f t="shared" si="26"/>
        <v>3625</v>
      </c>
      <c r="Q180" s="42">
        <f t="shared" si="30"/>
        <v>42893</v>
      </c>
      <c r="R180" s="62">
        <f t="shared" si="27"/>
        <v>3860</v>
      </c>
      <c r="S180" s="41">
        <f t="shared" si="31"/>
        <v>45633</v>
      </c>
      <c r="T180" s="58">
        <v>35941</v>
      </c>
      <c r="U180" s="32">
        <f t="shared" si="32"/>
        <v>419852</v>
      </c>
      <c r="V180" s="58">
        <v>150572</v>
      </c>
      <c r="W180" s="58">
        <v>92559</v>
      </c>
      <c r="X180" s="31">
        <f t="shared" si="28"/>
        <v>243131</v>
      </c>
      <c r="Y180" s="42">
        <f t="shared" si="33"/>
        <v>2947414</v>
      </c>
      <c r="Z180" s="62">
        <f t="shared" si="40"/>
        <v>279072</v>
      </c>
      <c r="AA180" s="42">
        <f t="shared" si="34"/>
        <v>3367266</v>
      </c>
    </row>
    <row r="181" spans="2:27" ht="16.2" hidden="1" outlineLevel="1" thickBot="1">
      <c r="B181" s="159" t="s">
        <v>23</v>
      </c>
      <c r="C181" s="102"/>
      <c r="D181" s="120">
        <v>10</v>
      </c>
      <c r="E181" s="96"/>
      <c r="F181" s="51">
        <v>55826</v>
      </c>
      <c r="G181" s="32">
        <f t="shared" si="39"/>
        <v>640773</v>
      </c>
      <c r="H181" s="31">
        <v>385703</v>
      </c>
      <c r="I181" s="32">
        <f t="shared" si="36"/>
        <v>4540967</v>
      </c>
      <c r="J181" s="62">
        <f t="shared" si="35"/>
        <v>441529</v>
      </c>
      <c r="K181" s="41">
        <f t="shared" si="37"/>
        <v>5181740</v>
      </c>
      <c r="L181" s="59">
        <v>234</v>
      </c>
      <c r="M181" s="32">
        <f t="shared" si="38"/>
        <v>2742</v>
      </c>
      <c r="N181" s="32">
        <v>1041</v>
      </c>
      <c r="O181" s="32">
        <v>2642</v>
      </c>
      <c r="P181" s="31">
        <f t="shared" si="26"/>
        <v>3683</v>
      </c>
      <c r="Q181" s="42">
        <f t="shared" si="30"/>
        <v>42929</v>
      </c>
      <c r="R181" s="62">
        <f t="shared" si="27"/>
        <v>3917</v>
      </c>
      <c r="S181" s="41">
        <f t="shared" si="31"/>
        <v>45671</v>
      </c>
      <c r="T181" s="58">
        <v>37588</v>
      </c>
      <c r="U181" s="32">
        <f t="shared" si="32"/>
        <v>422264</v>
      </c>
      <c r="V181" s="58">
        <v>143200</v>
      </c>
      <c r="W181" s="58">
        <v>94937</v>
      </c>
      <c r="X181" s="31">
        <f t="shared" si="28"/>
        <v>238137</v>
      </c>
      <c r="Y181" s="42">
        <f t="shared" si="33"/>
        <v>2931095</v>
      </c>
      <c r="Z181" s="62">
        <f t="shared" si="40"/>
        <v>275725</v>
      </c>
      <c r="AA181" s="42">
        <f t="shared" si="34"/>
        <v>3353359</v>
      </c>
    </row>
    <row r="182" spans="2:27" ht="16.2" hidden="1" outlineLevel="1" thickBot="1">
      <c r="B182" s="159" t="s">
        <v>22</v>
      </c>
      <c r="C182" s="102"/>
      <c r="D182" s="120">
        <v>10</v>
      </c>
      <c r="E182" s="96"/>
      <c r="F182" s="51">
        <v>64760</v>
      </c>
      <c r="G182" s="32">
        <f t="shared" si="39"/>
        <v>645210</v>
      </c>
      <c r="H182" s="31">
        <v>365432</v>
      </c>
      <c r="I182" s="32">
        <f t="shared" si="36"/>
        <v>4530717</v>
      </c>
      <c r="J182" s="62">
        <f t="shared" si="35"/>
        <v>430192</v>
      </c>
      <c r="K182" s="41">
        <f t="shared" si="37"/>
        <v>5175927</v>
      </c>
      <c r="L182" s="59">
        <v>246</v>
      </c>
      <c r="M182" s="32">
        <f t="shared" si="38"/>
        <v>2739</v>
      </c>
      <c r="N182" s="32">
        <v>982</v>
      </c>
      <c r="O182" s="32">
        <v>2530</v>
      </c>
      <c r="P182" s="31">
        <f t="shared" si="26"/>
        <v>3512</v>
      </c>
      <c r="Q182" s="42">
        <f t="shared" si="30"/>
        <v>42830</v>
      </c>
      <c r="R182" s="62">
        <f t="shared" si="27"/>
        <v>3758</v>
      </c>
      <c r="S182" s="41">
        <f t="shared" si="31"/>
        <v>45569</v>
      </c>
      <c r="T182" s="58">
        <v>40098</v>
      </c>
      <c r="U182" s="32">
        <f t="shared" si="32"/>
        <v>424233</v>
      </c>
      <c r="V182" s="58">
        <v>135315</v>
      </c>
      <c r="W182" s="58">
        <v>87937</v>
      </c>
      <c r="X182" s="31">
        <f t="shared" si="28"/>
        <v>223252</v>
      </c>
      <c r="Y182" s="42">
        <f t="shared" si="33"/>
        <v>2908648</v>
      </c>
      <c r="Z182" s="62">
        <f t="shared" si="40"/>
        <v>263350</v>
      </c>
      <c r="AA182" s="42">
        <f t="shared" si="34"/>
        <v>3332881</v>
      </c>
    </row>
    <row r="183" spans="2:27" ht="16.2" hidden="1" outlineLevel="1" thickBot="1">
      <c r="B183" s="159" t="s">
        <v>21</v>
      </c>
      <c r="C183" s="102"/>
      <c r="D183" s="120">
        <v>11</v>
      </c>
      <c r="E183" s="96"/>
      <c r="F183" s="51">
        <v>65926</v>
      </c>
      <c r="G183" s="32">
        <f t="shared" si="39"/>
        <v>648925</v>
      </c>
      <c r="H183" s="31">
        <v>307215</v>
      </c>
      <c r="I183" s="32">
        <f t="shared" si="36"/>
        <v>4495922</v>
      </c>
      <c r="J183" s="62">
        <f t="shared" si="35"/>
        <v>373141</v>
      </c>
      <c r="K183" s="41">
        <f t="shared" si="37"/>
        <v>5144847</v>
      </c>
      <c r="L183" s="59">
        <v>247</v>
      </c>
      <c r="M183" s="32">
        <f t="shared" si="38"/>
        <v>2741</v>
      </c>
      <c r="N183" s="32">
        <v>945</v>
      </c>
      <c r="O183" s="32">
        <v>2234</v>
      </c>
      <c r="P183" s="31">
        <f t="shared" si="26"/>
        <v>3179</v>
      </c>
      <c r="Q183" s="42">
        <f t="shared" si="30"/>
        <v>42799</v>
      </c>
      <c r="R183" s="62">
        <f t="shared" si="27"/>
        <v>3426</v>
      </c>
      <c r="S183" s="41">
        <f t="shared" si="31"/>
        <v>45540</v>
      </c>
      <c r="T183" s="58">
        <v>40206</v>
      </c>
      <c r="U183" s="32">
        <f t="shared" si="32"/>
        <v>426967</v>
      </c>
      <c r="V183" s="58">
        <v>129999</v>
      </c>
      <c r="W183" s="58">
        <v>74613</v>
      </c>
      <c r="X183" s="31">
        <f t="shared" si="28"/>
        <v>204612</v>
      </c>
      <c r="Y183" s="42">
        <f t="shared" si="33"/>
        <v>2894178</v>
      </c>
      <c r="Z183" s="31">
        <f t="shared" ref="Z183:Z214" si="41">X183+T183</f>
        <v>244818</v>
      </c>
      <c r="AA183" s="42">
        <f t="shared" si="34"/>
        <v>3321145</v>
      </c>
    </row>
    <row r="184" spans="2:27" ht="16.2" hidden="1" outlineLevel="1" thickBot="1">
      <c r="B184" s="159" t="s">
        <v>20</v>
      </c>
      <c r="C184" s="102"/>
      <c r="D184" s="114">
        <v>11</v>
      </c>
      <c r="E184" s="121"/>
      <c r="F184" s="51">
        <v>54945</v>
      </c>
      <c r="G184" s="32">
        <f t="shared" si="39"/>
        <v>654000</v>
      </c>
      <c r="H184" s="31">
        <v>360863</v>
      </c>
      <c r="I184" s="42">
        <f t="shared" si="36"/>
        <v>4486177</v>
      </c>
      <c r="J184" s="62">
        <f t="shared" si="35"/>
        <v>415808</v>
      </c>
      <c r="K184" s="41">
        <f t="shared" si="37"/>
        <v>5140177</v>
      </c>
      <c r="L184" s="59">
        <v>217</v>
      </c>
      <c r="M184" s="32">
        <f t="shared" si="38"/>
        <v>2743</v>
      </c>
      <c r="N184" s="32">
        <v>1006</v>
      </c>
      <c r="O184" s="32">
        <v>2423</v>
      </c>
      <c r="P184" s="31">
        <f t="shared" si="26"/>
        <v>3429</v>
      </c>
      <c r="Q184" s="42">
        <f t="shared" si="30"/>
        <v>42700</v>
      </c>
      <c r="R184" s="62">
        <f t="shared" si="27"/>
        <v>3646</v>
      </c>
      <c r="S184" s="41">
        <f t="shared" si="31"/>
        <v>45443</v>
      </c>
      <c r="T184" s="58">
        <v>36255</v>
      </c>
      <c r="U184" s="32">
        <f t="shared" si="32"/>
        <v>430252</v>
      </c>
      <c r="V184" s="58">
        <v>139434</v>
      </c>
      <c r="W184" s="58">
        <v>85035</v>
      </c>
      <c r="X184" s="31">
        <f t="shared" si="28"/>
        <v>224469</v>
      </c>
      <c r="Y184" s="42">
        <f t="shared" si="33"/>
        <v>2881213</v>
      </c>
      <c r="Z184" s="31">
        <f t="shared" si="41"/>
        <v>260724</v>
      </c>
      <c r="AA184" s="42">
        <f t="shared" si="34"/>
        <v>3311465</v>
      </c>
    </row>
    <row r="185" spans="2:27" ht="16.2" hidden="1" outlineLevel="1" thickBot="1">
      <c r="B185" s="162" t="s">
        <v>19</v>
      </c>
      <c r="C185" s="111"/>
      <c r="D185" s="115">
        <v>11</v>
      </c>
      <c r="E185" s="122"/>
      <c r="F185" s="61">
        <v>56961</v>
      </c>
      <c r="G185" s="39">
        <f t="shared" si="39"/>
        <v>654498</v>
      </c>
      <c r="H185" s="37">
        <v>400745</v>
      </c>
      <c r="I185" s="38">
        <f t="shared" si="36"/>
        <v>4480200</v>
      </c>
      <c r="J185" s="37">
        <f t="shared" ref="J185:J197" si="42">+F185+H185</f>
        <v>457706</v>
      </c>
      <c r="K185" s="36">
        <f t="shared" si="37"/>
        <v>5134698</v>
      </c>
      <c r="L185" s="69">
        <v>241</v>
      </c>
      <c r="M185" s="39">
        <f t="shared" si="38"/>
        <v>2747</v>
      </c>
      <c r="N185" s="39">
        <v>1110</v>
      </c>
      <c r="O185" s="39">
        <v>2680</v>
      </c>
      <c r="P185" s="37">
        <f t="shared" si="26"/>
        <v>3790</v>
      </c>
      <c r="Q185" s="38">
        <f t="shared" si="30"/>
        <v>42595</v>
      </c>
      <c r="R185" s="65">
        <f t="shared" si="27"/>
        <v>4031</v>
      </c>
      <c r="S185" s="36">
        <f t="shared" si="31"/>
        <v>45342</v>
      </c>
      <c r="T185" s="60">
        <v>40296</v>
      </c>
      <c r="U185" s="39">
        <f t="shared" si="32"/>
        <v>434078</v>
      </c>
      <c r="V185" s="60">
        <v>156801</v>
      </c>
      <c r="W185" s="60">
        <v>96170</v>
      </c>
      <c r="X185" s="37">
        <f t="shared" si="28"/>
        <v>252971</v>
      </c>
      <c r="Y185" s="38">
        <f t="shared" si="33"/>
        <v>2869551</v>
      </c>
      <c r="Z185" s="65">
        <f t="shared" si="41"/>
        <v>293267</v>
      </c>
      <c r="AA185" s="38">
        <f t="shared" si="34"/>
        <v>3303629</v>
      </c>
    </row>
    <row r="186" spans="2:27" ht="16.2" hidden="1" outlineLevel="1" thickBot="1">
      <c r="B186" s="161" t="s">
        <v>18</v>
      </c>
      <c r="C186" s="105"/>
      <c r="D186" s="116">
        <v>11</v>
      </c>
      <c r="E186" s="96"/>
      <c r="F186" s="52">
        <v>57931</v>
      </c>
      <c r="G186" s="47">
        <f t="shared" si="39"/>
        <v>660226</v>
      </c>
      <c r="H186" s="31">
        <v>372788</v>
      </c>
      <c r="I186" s="46">
        <f t="shared" si="36"/>
        <v>4467980</v>
      </c>
      <c r="J186" s="45">
        <f t="shared" si="42"/>
        <v>430719</v>
      </c>
      <c r="K186" s="44">
        <f t="shared" si="37"/>
        <v>5128206</v>
      </c>
      <c r="L186" s="70">
        <v>224</v>
      </c>
      <c r="M186" s="32">
        <f t="shared" si="38"/>
        <v>2739</v>
      </c>
      <c r="N186" s="32">
        <v>1012</v>
      </c>
      <c r="O186" s="32">
        <v>2498</v>
      </c>
      <c r="P186" s="45">
        <f t="shared" si="26"/>
        <v>3510</v>
      </c>
      <c r="Q186" s="42">
        <f t="shared" si="30"/>
        <v>42478</v>
      </c>
      <c r="R186" s="62">
        <f t="shared" si="27"/>
        <v>3734</v>
      </c>
      <c r="S186" s="41">
        <f t="shared" si="31"/>
        <v>45217</v>
      </c>
      <c r="T186" s="58">
        <v>38328</v>
      </c>
      <c r="U186" s="32">
        <f t="shared" si="32"/>
        <v>437178</v>
      </c>
      <c r="V186" s="63">
        <v>145172</v>
      </c>
      <c r="W186" s="63">
        <v>89976</v>
      </c>
      <c r="X186" s="45">
        <f t="shared" si="28"/>
        <v>235148</v>
      </c>
      <c r="Y186" s="42">
        <f t="shared" si="33"/>
        <v>2857998</v>
      </c>
      <c r="Z186" s="31">
        <f t="shared" si="41"/>
        <v>273476</v>
      </c>
      <c r="AA186" s="42">
        <f t="shared" si="34"/>
        <v>3295176</v>
      </c>
    </row>
    <row r="187" spans="2:27" ht="16.2" hidden="1" outlineLevel="1" thickBot="1">
      <c r="B187" s="159" t="s">
        <v>8</v>
      </c>
      <c r="C187" s="102"/>
      <c r="D187" s="114">
        <v>11</v>
      </c>
      <c r="E187" s="96"/>
      <c r="F187" s="51">
        <v>47442</v>
      </c>
      <c r="G187" s="32">
        <f t="shared" si="39"/>
        <v>663645</v>
      </c>
      <c r="H187" s="31">
        <v>366640</v>
      </c>
      <c r="I187" s="42">
        <f t="shared" si="36"/>
        <v>4470996</v>
      </c>
      <c r="J187" s="31">
        <f t="shared" si="42"/>
        <v>414082</v>
      </c>
      <c r="K187" s="41">
        <f t="shared" si="37"/>
        <v>5134641</v>
      </c>
      <c r="L187" s="59">
        <v>224</v>
      </c>
      <c r="M187" s="32">
        <f t="shared" si="38"/>
        <v>2754</v>
      </c>
      <c r="N187" s="32">
        <v>1008</v>
      </c>
      <c r="O187" s="32">
        <v>2443</v>
      </c>
      <c r="P187" s="31">
        <f t="shared" si="26"/>
        <v>3451</v>
      </c>
      <c r="Q187" s="42">
        <f t="shared" si="30"/>
        <v>42451</v>
      </c>
      <c r="R187" s="62">
        <f t="shared" si="27"/>
        <v>3675</v>
      </c>
      <c r="S187" s="41">
        <f t="shared" si="31"/>
        <v>45205</v>
      </c>
      <c r="T187" s="58">
        <v>38141</v>
      </c>
      <c r="U187" s="32">
        <f t="shared" si="32"/>
        <v>443179</v>
      </c>
      <c r="V187" s="58">
        <v>147381</v>
      </c>
      <c r="W187" s="58">
        <v>90351</v>
      </c>
      <c r="X187" s="31">
        <f t="shared" si="28"/>
        <v>237732</v>
      </c>
      <c r="Y187" s="42">
        <f t="shared" si="33"/>
        <v>2854962</v>
      </c>
      <c r="Z187" s="31">
        <f t="shared" si="41"/>
        <v>275873</v>
      </c>
      <c r="AA187" s="42">
        <f t="shared" si="34"/>
        <v>3298141</v>
      </c>
    </row>
    <row r="188" spans="2:27" ht="16.2" hidden="1" outlineLevel="1" thickBot="1">
      <c r="B188" s="159" t="s">
        <v>28</v>
      </c>
      <c r="C188" s="102"/>
      <c r="D188" s="114">
        <v>11</v>
      </c>
      <c r="E188" s="96"/>
      <c r="F188" s="51">
        <v>41028</v>
      </c>
      <c r="G188" s="32">
        <f t="shared" si="39"/>
        <v>660672</v>
      </c>
      <c r="H188" s="31">
        <v>334289</v>
      </c>
      <c r="I188" s="42">
        <f t="shared" si="36"/>
        <v>4441442</v>
      </c>
      <c r="J188" s="31">
        <f t="shared" si="42"/>
        <v>375317</v>
      </c>
      <c r="K188" s="41">
        <f t="shared" si="37"/>
        <v>5102114</v>
      </c>
      <c r="L188" s="59">
        <v>174</v>
      </c>
      <c r="M188" s="32">
        <f t="shared" si="38"/>
        <v>2714</v>
      </c>
      <c r="N188" s="32">
        <v>893</v>
      </c>
      <c r="O188" s="32">
        <v>2322</v>
      </c>
      <c r="P188" s="31">
        <f t="shared" si="26"/>
        <v>3215</v>
      </c>
      <c r="Q188" s="42">
        <f t="shared" si="30"/>
        <v>42261</v>
      </c>
      <c r="R188" s="62">
        <f t="shared" si="27"/>
        <v>3389</v>
      </c>
      <c r="S188" s="41">
        <f t="shared" si="31"/>
        <v>44975</v>
      </c>
      <c r="T188" s="58">
        <v>29186</v>
      </c>
      <c r="U188" s="32">
        <f t="shared" si="32"/>
        <v>439221</v>
      </c>
      <c r="V188" s="58">
        <v>127945</v>
      </c>
      <c r="W188" s="58">
        <v>86249</v>
      </c>
      <c r="X188" s="31">
        <f t="shared" si="28"/>
        <v>214194</v>
      </c>
      <c r="Y188" s="42">
        <f t="shared" si="33"/>
        <v>2831618</v>
      </c>
      <c r="Z188" s="31">
        <f t="shared" si="41"/>
        <v>243380</v>
      </c>
      <c r="AA188" s="42">
        <f t="shared" si="34"/>
        <v>3270839</v>
      </c>
    </row>
    <row r="189" spans="2:27" ht="16.2" hidden="1" outlineLevel="1" thickBot="1">
      <c r="B189" s="159" t="s">
        <v>27</v>
      </c>
      <c r="C189" s="102"/>
      <c r="D189" s="114">
        <v>11</v>
      </c>
      <c r="E189" s="96"/>
      <c r="F189" s="51">
        <v>57026</v>
      </c>
      <c r="G189" s="32">
        <f t="shared" si="39"/>
        <v>663559</v>
      </c>
      <c r="H189" s="31">
        <v>383732</v>
      </c>
      <c r="I189" s="42">
        <f t="shared" si="36"/>
        <v>4434989</v>
      </c>
      <c r="J189" s="31">
        <f t="shared" si="42"/>
        <v>440758</v>
      </c>
      <c r="K189" s="41">
        <f t="shared" si="37"/>
        <v>5098548</v>
      </c>
      <c r="L189" s="59">
        <v>235</v>
      </c>
      <c r="M189" s="32">
        <f t="shared" si="38"/>
        <v>2718</v>
      </c>
      <c r="N189" s="32">
        <v>1058</v>
      </c>
      <c r="O189" s="32">
        <v>2512</v>
      </c>
      <c r="P189" s="31">
        <f t="shared" si="26"/>
        <v>3570</v>
      </c>
      <c r="Q189" s="42">
        <f t="shared" si="30"/>
        <v>42177</v>
      </c>
      <c r="R189" s="31">
        <f t="shared" si="27"/>
        <v>3805</v>
      </c>
      <c r="S189" s="41">
        <f t="shared" si="31"/>
        <v>44895</v>
      </c>
      <c r="T189" s="58">
        <v>40056</v>
      </c>
      <c r="U189" s="32">
        <f t="shared" si="32"/>
        <v>443794</v>
      </c>
      <c r="V189" s="58">
        <v>154638</v>
      </c>
      <c r="W189" s="58">
        <v>92990</v>
      </c>
      <c r="X189" s="31">
        <f t="shared" si="28"/>
        <v>247628</v>
      </c>
      <c r="Y189" s="42">
        <f t="shared" si="33"/>
        <v>2822771</v>
      </c>
      <c r="Z189" s="31">
        <f t="shared" si="41"/>
        <v>287684</v>
      </c>
      <c r="AA189" s="42">
        <f t="shared" si="34"/>
        <v>3266565</v>
      </c>
    </row>
    <row r="190" spans="2:27" ht="16.2" hidden="1" outlineLevel="1" thickBot="1">
      <c r="B190" s="159" t="s">
        <v>26</v>
      </c>
      <c r="C190" s="102"/>
      <c r="D190" s="114">
        <v>11</v>
      </c>
      <c r="E190" s="96"/>
      <c r="F190" s="51">
        <v>55413</v>
      </c>
      <c r="G190" s="32">
        <f t="shared" si="39"/>
        <v>669023</v>
      </c>
      <c r="H190" s="31">
        <v>388170</v>
      </c>
      <c r="I190" s="42">
        <f t="shared" si="36"/>
        <v>4448873</v>
      </c>
      <c r="J190" s="31">
        <f t="shared" si="42"/>
        <v>443583</v>
      </c>
      <c r="K190" s="41">
        <f t="shared" si="37"/>
        <v>5117896</v>
      </c>
      <c r="L190" s="59">
        <v>236</v>
      </c>
      <c r="M190" s="32">
        <f t="shared" si="38"/>
        <v>2729</v>
      </c>
      <c r="N190" s="32">
        <v>1068</v>
      </c>
      <c r="O190" s="32">
        <v>2614</v>
      </c>
      <c r="P190" s="31">
        <f t="shared" si="26"/>
        <v>3682</v>
      </c>
      <c r="Q190" s="42">
        <f t="shared" si="30"/>
        <v>42238</v>
      </c>
      <c r="R190" s="31">
        <f t="shared" si="27"/>
        <v>3918</v>
      </c>
      <c r="S190" s="41">
        <f t="shared" si="31"/>
        <v>44967</v>
      </c>
      <c r="T190" s="58">
        <v>39708</v>
      </c>
      <c r="U190" s="32">
        <f t="shared" si="32"/>
        <v>449187</v>
      </c>
      <c r="V190" s="58">
        <v>156158</v>
      </c>
      <c r="W190" s="58">
        <v>96021</v>
      </c>
      <c r="X190" s="31">
        <f t="shared" si="28"/>
        <v>252179</v>
      </c>
      <c r="Y190" s="42">
        <f t="shared" si="33"/>
        <v>2822460</v>
      </c>
      <c r="Z190" s="31">
        <f t="shared" si="41"/>
        <v>291887</v>
      </c>
      <c r="AA190" s="42">
        <f t="shared" si="34"/>
        <v>3271647</v>
      </c>
    </row>
    <row r="191" spans="2:27" ht="16.2" hidden="1" outlineLevel="1" thickBot="1">
      <c r="B191" s="159" t="s">
        <v>25</v>
      </c>
      <c r="C191" s="102"/>
      <c r="D191" s="114">
        <v>11</v>
      </c>
      <c r="E191" s="96"/>
      <c r="F191" s="51">
        <v>60767</v>
      </c>
      <c r="G191" s="32">
        <f t="shared" si="39"/>
        <v>677292</v>
      </c>
      <c r="H191" s="31">
        <v>359674</v>
      </c>
      <c r="I191" s="42">
        <f t="shared" si="36"/>
        <v>4422144</v>
      </c>
      <c r="J191" s="31">
        <f t="shared" si="42"/>
        <v>420441</v>
      </c>
      <c r="K191" s="41">
        <f t="shared" si="37"/>
        <v>5099436</v>
      </c>
      <c r="L191" s="59">
        <v>256</v>
      </c>
      <c r="M191" s="32">
        <f t="shared" si="38"/>
        <v>2769</v>
      </c>
      <c r="N191" s="32">
        <v>1069</v>
      </c>
      <c r="O191" s="32">
        <v>2584</v>
      </c>
      <c r="P191" s="31">
        <f t="shared" si="26"/>
        <v>3653</v>
      </c>
      <c r="Q191" s="42">
        <f t="shared" si="30"/>
        <v>42299</v>
      </c>
      <c r="R191" s="31">
        <f t="shared" si="27"/>
        <v>3909</v>
      </c>
      <c r="S191" s="41">
        <f t="shared" si="31"/>
        <v>45068</v>
      </c>
      <c r="T191" s="58">
        <v>43200</v>
      </c>
      <c r="U191" s="32">
        <f t="shared" si="32"/>
        <v>459003</v>
      </c>
      <c r="V191" s="58">
        <v>156768</v>
      </c>
      <c r="W191" s="58">
        <v>94128</v>
      </c>
      <c r="X191" s="31">
        <f t="shared" si="28"/>
        <v>250896</v>
      </c>
      <c r="Y191" s="42">
        <f t="shared" si="33"/>
        <v>2824349</v>
      </c>
      <c r="Z191" s="31">
        <f t="shared" si="41"/>
        <v>294096</v>
      </c>
      <c r="AA191" s="42">
        <f t="shared" si="34"/>
        <v>3283352</v>
      </c>
    </row>
    <row r="192" spans="2:27" ht="16.2" hidden="1" outlineLevel="1" thickBot="1">
      <c r="B192" s="159" t="s">
        <v>24</v>
      </c>
      <c r="C192" s="102"/>
      <c r="D192" s="114">
        <v>11</v>
      </c>
      <c r="E192" s="96"/>
      <c r="F192" s="51">
        <v>75849</v>
      </c>
      <c r="G192" s="32">
        <f t="shared" si="39"/>
        <v>693874</v>
      </c>
      <c r="H192" s="31">
        <v>386387</v>
      </c>
      <c r="I192" s="42">
        <f t="shared" si="36"/>
        <v>4411638</v>
      </c>
      <c r="J192" s="31">
        <f t="shared" si="42"/>
        <v>462236</v>
      </c>
      <c r="K192" s="41">
        <f t="shared" si="37"/>
        <v>5105512</v>
      </c>
      <c r="L192" s="59">
        <v>288</v>
      </c>
      <c r="M192" s="32">
        <f t="shared" si="38"/>
        <v>2822</v>
      </c>
      <c r="N192" s="32">
        <v>1100</v>
      </c>
      <c r="O192" s="32">
        <v>2644</v>
      </c>
      <c r="P192" s="31">
        <f t="shared" si="26"/>
        <v>3744</v>
      </c>
      <c r="Q192" s="42">
        <f t="shared" si="30"/>
        <v>42418</v>
      </c>
      <c r="R192" s="31">
        <f t="shared" si="27"/>
        <v>4032</v>
      </c>
      <c r="S192" s="41">
        <f t="shared" si="31"/>
        <v>45240</v>
      </c>
      <c r="T192" s="58">
        <v>49092</v>
      </c>
      <c r="U192" s="32">
        <f t="shared" si="32"/>
        <v>472154</v>
      </c>
      <c r="V192" s="58">
        <v>160316</v>
      </c>
      <c r="W192" s="58">
        <v>94842</v>
      </c>
      <c r="X192" s="31">
        <f t="shared" si="28"/>
        <v>255158</v>
      </c>
      <c r="Y192" s="42">
        <f t="shared" si="33"/>
        <v>2836376</v>
      </c>
      <c r="Z192" s="31">
        <f t="shared" si="41"/>
        <v>304250</v>
      </c>
      <c r="AA192" s="42">
        <f t="shared" si="34"/>
        <v>3308530</v>
      </c>
    </row>
    <row r="193" spans="1:27" ht="16.2" hidden="1" outlineLevel="1" thickBot="1">
      <c r="B193" s="159" t="s">
        <v>23</v>
      </c>
      <c r="C193" s="102"/>
      <c r="D193" s="114">
        <v>11</v>
      </c>
      <c r="E193" s="96"/>
      <c r="F193" s="51">
        <v>59324</v>
      </c>
      <c r="G193" s="32">
        <f t="shared" si="39"/>
        <v>697372</v>
      </c>
      <c r="H193" s="31">
        <v>393547</v>
      </c>
      <c r="I193" s="42">
        <f t="shared" si="36"/>
        <v>4419482</v>
      </c>
      <c r="J193" s="31">
        <f t="shared" si="42"/>
        <v>452871</v>
      </c>
      <c r="K193" s="41">
        <f t="shared" si="37"/>
        <v>5116854</v>
      </c>
      <c r="L193" s="59">
        <v>238</v>
      </c>
      <c r="M193" s="32">
        <f t="shared" si="38"/>
        <v>2826</v>
      </c>
      <c r="N193" s="32">
        <v>1063</v>
      </c>
      <c r="O193" s="32">
        <v>2565</v>
      </c>
      <c r="P193" s="31">
        <f t="shared" si="26"/>
        <v>3628</v>
      </c>
      <c r="Q193" s="42">
        <f t="shared" si="30"/>
        <v>42363</v>
      </c>
      <c r="R193" s="31">
        <f t="shared" si="27"/>
        <v>3866</v>
      </c>
      <c r="S193" s="41">
        <f t="shared" si="31"/>
        <v>45189</v>
      </c>
      <c r="T193" s="58">
        <v>39536</v>
      </c>
      <c r="U193" s="32">
        <f t="shared" si="32"/>
        <v>474102</v>
      </c>
      <c r="V193" s="58">
        <v>153786</v>
      </c>
      <c r="W193" s="58">
        <v>93312</v>
      </c>
      <c r="X193" s="31">
        <f t="shared" si="28"/>
        <v>247098</v>
      </c>
      <c r="Y193" s="42">
        <f t="shared" si="33"/>
        <v>2845337</v>
      </c>
      <c r="Z193" s="31">
        <f t="shared" si="41"/>
        <v>286634</v>
      </c>
      <c r="AA193" s="42">
        <f t="shared" si="34"/>
        <v>3319439</v>
      </c>
    </row>
    <row r="194" spans="1:27" ht="16.2" hidden="1" outlineLevel="1" thickBot="1">
      <c r="B194" s="159" t="s">
        <v>22</v>
      </c>
      <c r="C194" s="102"/>
      <c r="D194" s="114">
        <v>11</v>
      </c>
      <c r="E194" s="96"/>
      <c r="F194" s="51">
        <v>70310</v>
      </c>
      <c r="G194" s="32">
        <f t="shared" si="39"/>
        <v>702922</v>
      </c>
      <c r="H194" s="31">
        <v>384194</v>
      </c>
      <c r="I194" s="42">
        <f t="shared" si="36"/>
        <v>4438244</v>
      </c>
      <c r="J194" s="31">
        <f t="shared" si="42"/>
        <v>454504</v>
      </c>
      <c r="K194" s="41">
        <f t="shared" si="37"/>
        <v>5141166</v>
      </c>
      <c r="L194" s="59">
        <v>256</v>
      </c>
      <c r="M194" s="32">
        <f t="shared" si="38"/>
        <v>2836</v>
      </c>
      <c r="N194" s="32">
        <v>1013</v>
      </c>
      <c r="O194" s="32">
        <v>2525</v>
      </c>
      <c r="P194" s="31">
        <f t="shared" si="26"/>
        <v>3538</v>
      </c>
      <c r="Q194" s="42">
        <f t="shared" si="30"/>
        <v>42389</v>
      </c>
      <c r="R194" s="31">
        <f t="shared" si="27"/>
        <v>3794</v>
      </c>
      <c r="S194" s="41">
        <f t="shared" si="31"/>
        <v>45225</v>
      </c>
      <c r="T194" s="58">
        <v>43428</v>
      </c>
      <c r="U194" s="32">
        <f t="shared" si="32"/>
        <v>477432</v>
      </c>
      <c r="V194" s="58">
        <v>148274</v>
      </c>
      <c r="W194" s="58">
        <v>89852</v>
      </c>
      <c r="X194" s="31">
        <f t="shared" si="28"/>
        <v>238126</v>
      </c>
      <c r="Y194" s="42">
        <f t="shared" si="33"/>
        <v>2860211</v>
      </c>
      <c r="Z194" s="31">
        <f t="shared" si="41"/>
        <v>281554</v>
      </c>
      <c r="AA194" s="42">
        <f t="shared" si="34"/>
        <v>3337643</v>
      </c>
    </row>
    <row r="195" spans="1:27" ht="16.2" hidden="1" outlineLevel="1" thickBot="1">
      <c r="A195" s="50">
        <v>40939</v>
      </c>
      <c r="B195" s="159" t="s">
        <v>21</v>
      </c>
      <c r="C195" s="102"/>
      <c r="D195" s="114">
        <v>12</v>
      </c>
      <c r="E195" s="96"/>
      <c r="F195" s="51">
        <v>72844</v>
      </c>
      <c r="G195" s="32">
        <f t="shared" si="39"/>
        <v>709840</v>
      </c>
      <c r="H195" s="31">
        <v>326996</v>
      </c>
      <c r="I195" s="42">
        <f t="shared" si="36"/>
        <v>4458025</v>
      </c>
      <c r="J195" s="31">
        <f t="shared" si="42"/>
        <v>399840</v>
      </c>
      <c r="K195" s="41">
        <f t="shared" si="37"/>
        <v>5167865</v>
      </c>
      <c r="L195" s="59">
        <v>254</v>
      </c>
      <c r="M195" s="32">
        <f t="shared" si="38"/>
        <v>2843</v>
      </c>
      <c r="N195" s="32">
        <v>897</v>
      </c>
      <c r="O195" s="32">
        <v>2309</v>
      </c>
      <c r="P195" s="31">
        <f t="shared" si="26"/>
        <v>3206</v>
      </c>
      <c r="Q195" s="42">
        <f t="shared" si="30"/>
        <v>42416</v>
      </c>
      <c r="R195" s="31">
        <f t="shared" si="27"/>
        <v>3460</v>
      </c>
      <c r="S195" s="41">
        <f t="shared" si="31"/>
        <v>45259</v>
      </c>
      <c r="T195" s="58">
        <v>43095</v>
      </c>
      <c r="U195" s="32">
        <f t="shared" si="32"/>
        <v>480321</v>
      </c>
      <c r="V195" s="58">
        <v>132699</v>
      </c>
      <c r="W195" s="58">
        <v>80410</v>
      </c>
      <c r="X195" s="31">
        <f t="shared" si="28"/>
        <v>213109</v>
      </c>
      <c r="Y195" s="42">
        <f t="shared" si="33"/>
        <v>2868708</v>
      </c>
      <c r="Z195" s="31">
        <f t="shared" si="41"/>
        <v>256204</v>
      </c>
      <c r="AA195" s="42">
        <f t="shared" si="34"/>
        <v>3349029</v>
      </c>
    </row>
    <row r="196" spans="1:27" ht="16.2" hidden="1" outlineLevel="1" thickBot="1">
      <c r="A196" s="50">
        <v>40968</v>
      </c>
      <c r="B196" s="159" t="s">
        <v>20</v>
      </c>
      <c r="C196" s="102"/>
      <c r="D196" s="114">
        <v>12</v>
      </c>
      <c r="E196" s="96"/>
      <c r="F196" s="51">
        <v>58281</v>
      </c>
      <c r="G196" s="32">
        <f t="shared" si="39"/>
        <v>713176</v>
      </c>
      <c r="H196" s="31">
        <v>376228</v>
      </c>
      <c r="I196" s="42">
        <f t="shared" si="36"/>
        <v>4473390</v>
      </c>
      <c r="J196" s="31">
        <f t="shared" si="42"/>
        <v>434509</v>
      </c>
      <c r="K196" s="41">
        <f t="shared" si="37"/>
        <v>5186566</v>
      </c>
      <c r="L196" s="59">
        <v>237</v>
      </c>
      <c r="M196" s="32">
        <f t="shared" si="38"/>
        <v>2863</v>
      </c>
      <c r="N196" s="32">
        <v>1012</v>
      </c>
      <c r="O196" s="32">
        <v>2487</v>
      </c>
      <c r="P196" s="31">
        <f t="shared" si="26"/>
        <v>3499</v>
      </c>
      <c r="Q196" s="42">
        <f t="shared" si="30"/>
        <v>42486</v>
      </c>
      <c r="R196" s="31">
        <f t="shared" si="27"/>
        <v>3736</v>
      </c>
      <c r="S196" s="41">
        <f t="shared" si="31"/>
        <v>45349</v>
      </c>
      <c r="T196" s="58">
        <v>40152</v>
      </c>
      <c r="U196" s="32">
        <f t="shared" si="32"/>
        <v>484218</v>
      </c>
      <c r="V196" s="58">
        <v>148396</v>
      </c>
      <c r="W196" s="58">
        <v>88990</v>
      </c>
      <c r="X196" s="31">
        <f t="shared" si="28"/>
        <v>237386</v>
      </c>
      <c r="Y196" s="42">
        <f t="shared" si="33"/>
        <v>2881625</v>
      </c>
      <c r="Z196" s="31">
        <f t="shared" si="41"/>
        <v>277538</v>
      </c>
      <c r="AA196" s="42">
        <f t="shared" si="34"/>
        <v>3365843</v>
      </c>
    </row>
    <row r="197" spans="1:27" ht="16.2" hidden="1" outlineLevel="1" thickBot="1">
      <c r="A197" s="50">
        <v>40999</v>
      </c>
      <c r="B197" s="162" t="s">
        <v>19</v>
      </c>
      <c r="C197" s="111"/>
      <c r="D197" s="115">
        <v>12</v>
      </c>
      <c r="E197" s="122"/>
      <c r="F197" s="61">
        <v>62052</v>
      </c>
      <c r="G197" s="39">
        <f t="shared" si="39"/>
        <v>718267</v>
      </c>
      <c r="H197" s="37">
        <v>399736</v>
      </c>
      <c r="I197" s="38">
        <f t="shared" si="36"/>
        <v>4472381</v>
      </c>
      <c r="J197" s="37">
        <f t="shared" si="42"/>
        <v>461788</v>
      </c>
      <c r="K197" s="36">
        <f t="shared" si="37"/>
        <v>5190648</v>
      </c>
      <c r="L197" s="69">
        <v>244</v>
      </c>
      <c r="M197" s="39">
        <f t="shared" si="38"/>
        <v>2866</v>
      </c>
      <c r="N197" s="39">
        <v>1095</v>
      </c>
      <c r="O197" s="39">
        <v>2487</v>
      </c>
      <c r="P197" s="37">
        <f t="shared" si="26"/>
        <v>3582</v>
      </c>
      <c r="Q197" s="38">
        <f t="shared" si="30"/>
        <v>42278</v>
      </c>
      <c r="R197" s="37">
        <f t="shared" si="27"/>
        <v>3826</v>
      </c>
      <c r="S197" s="36">
        <f t="shared" si="31"/>
        <v>45144</v>
      </c>
      <c r="T197" s="60">
        <v>41129</v>
      </c>
      <c r="U197" s="39">
        <f t="shared" si="32"/>
        <v>485051</v>
      </c>
      <c r="V197" s="60">
        <v>160401</v>
      </c>
      <c r="W197" s="60">
        <v>88496</v>
      </c>
      <c r="X197" s="37">
        <f t="shared" si="28"/>
        <v>248897</v>
      </c>
      <c r="Y197" s="38">
        <f t="shared" si="33"/>
        <v>2877551</v>
      </c>
      <c r="Z197" s="37">
        <f t="shared" si="41"/>
        <v>290026</v>
      </c>
      <c r="AA197" s="38">
        <f t="shared" si="34"/>
        <v>3362602</v>
      </c>
    </row>
    <row r="198" spans="1:27" ht="16.2" hidden="1" outlineLevel="1" thickBot="1">
      <c r="A198" s="50">
        <v>41029</v>
      </c>
      <c r="B198" s="161" t="s">
        <v>18</v>
      </c>
      <c r="C198" s="105"/>
      <c r="D198" s="114">
        <v>12</v>
      </c>
      <c r="E198" s="96"/>
      <c r="F198" s="51">
        <v>61473</v>
      </c>
      <c r="G198" s="47">
        <f t="shared" si="39"/>
        <v>721809</v>
      </c>
      <c r="H198" s="31">
        <v>382067</v>
      </c>
      <c r="I198" s="42">
        <f t="shared" si="36"/>
        <v>4481660</v>
      </c>
      <c r="J198" s="45">
        <f t="shared" ref="J198:J229" si="43">SUM(F198+H198)</f>
        <v>443540</v>
      </c>
      <c r="K198" s="44">
        <f t="shared" si="37"/>
        <v>5203469</v>
      </c>
      <c r="L198" s="52">
        <v>231</v>
      </c>
      <c r="M198" s="32">
        <f t="shared" si="38"/>
        <v>2873</v>
      </c>
      <c r="N198" s="32">
        <v>1039</v>
      </c>
      <c r="O198" s="32">
        <v>2896</v>
      </c>
      <c r="P198" s="45">
        <f t="shared" ref="P198:P261" si="44">N198+O198</f>
        <v>3935</v>
      </c>
      <c r="Q198" s="42">
        <f t="shared" si="30"/>
        <v>42703</v>
      </c>
      <c r="R198" s="62">
        <f t="shared" ref="R198:R261" si="45">P198+L198</f>
        <v>4166</v>
      </c>
      <c r="S198" s="41">
        <f t="shared" si="31"/>
        <v>45576</v>
      </c>
      <c r="T198" s="58">
        <v>39280</v>
      </c>
      <c r="U198" s="32">
        <f t="shared" si="32"/>
        <v>486003</v>
      </c>
      <c r="V198" s="63">
        <v>158995</v>
      </c>
      <c r="W198" s="63">
        <v>87769</v>
      </c>
      <c r="X198" s="45">
        <f t="shared" si="28"/>
        <v>246764</v>
      </c>
      <c r="Y198" s="42">
        <f t="shared" si="33"/>
        <v>2889167</v>
      </c>
      <c r="Z198" s="31">
        <f t="shared" si="41"/>
        <v>286044</v>
      </c>
      <c r="AA198" s="42">
        <f t="shared" si="34"/>
        <v>3375170</v>
      </c>
    </row>
    <row r="199" spans="1:27" ht="16.2" hidden="1" outlineLevel="1" thickBot="1">
      <c r="A199" s="50">
        <v>41060</v>
      </c>
      <c r="B199" s="159" t="s">
        <v>8</v>
      </c>
      <c r="C199" s="102"/>
      <c r="D199" s="114">
        <v>12</v>
      </c>
      <c r="E199" s="96"/>
      <c r="F199" s="51">
        <v>48987</v>
      </c>
      <c r="G199" s="32">
        <f t="shared" si="39"/>
        <v>723354</v>
      </c>
      <c r="H199" s="31">
        <v>366576</v>
      </c>
      <c r="I199" s="42">
        <f t="shared" si="36"/>
        <v>4481596</v>
      </c>
      <c r="J199" s="31">
        <f t="shared" si="43"/>
        <v>415563</v>
      </c>
      <c r="K199" s="41">
        <f t="shared" si="37"/>
        <v>5204950</v>
      </c>
      <c r="L199" s="51">
        <v>219</v>
      </c>
      <c r="M199" s="32">
        <f t="shared" si="38"/>
        <v>2868</v>
      </c>
      <c r="N199" s="58">
        <v>1025</v>
      </c>
      <c r="O199" s="58">
        <v>2821</v>
      </c>
      <c r="P199" s="31">
        <f t="shared" si="44"/>
        <v>3846</v>
      </c>
      <c r="Q199" s="42">
        <f t="shared" si="30"/>
        <v>43098</v>
      </c>
      <c r="R199" s="62">
        <f t="shared" si="45"/>
        <v>4065</v>
      </c>
      <c r="S199" s="41">
        <f t="shared" si="31"/>
        <v>45966</v>
      </c>
      <c r="T199" s="58">
        <v>37216</v>
      </c>
      <c r="U199" s="32">
        <f t="shared" si="32"/>
        <v>485078</v>
      </c>
      <c r="V199" s="58">
        <v>156392</v>
      </c>
      <c r="W199" s="58">
        <v>87540</v>
      </c>
      <c r="X199" s="31">
        <f t="shared" si="28"/>
        <v>243932</v>
      </c>
      <c r="Y199" s="42">
        <f t="shared" si="33"/>
        <v>2895367</v>
      </c>
      <c r="Z199" s="31">
        <f t="shared" si="41"/>
        <v>281148</v>
      </c>
      <c r="AA199" s="42">
        <f t="shared" si="34"/>
        <v>3380445</v>
      </c>
    </row>
    <row r="200" spans="1:27" ht="16.2" hidden="1" outlineLevel="1" thickBot="1">
      <c r="A200" s="50">
        <v>41090</v>
      </c>
      <c r="B200" s="159" t="s">
        <v>28</v>
      </c>
      <c r="C200" s="102"/>
      <c r="D200" s="114">
        <v>12</v>
      </c>
      <c r="E200" s="96"/>
      <c r="F200" s="51">
        <v>50980</v>
      </c>
      <c r="G200" s="32">
        <f t="shared" si="39"/>
        <v>733306</v>
      </c>
      <c r="H200" s="31">
        <v>350972</v>
      </c>
      <c r="I200" s="42">
        <f t="shared" si="36"/>
        <v>4498279</v>
      </c>
      <c r="J200" s="31">
        <f t="shared" si="43"/>
        <v>401952</v>
      </c>
      <c r="K200" s="41">
        <f t="shared" si="37"/>
        <v>5231585</v>
      </c>
      <c r="L200" s="51">
        <v>211</v>
      </c>
      <c r="M200" s="32">
        <f t="shared" si="38"/>
        <v>2905</v>
      </c>
      <c r="N200" s="58">
        <v>971</v>
      </c>
      <c r="O200" s="58">
        <v>2615</v>
      </c>
      <c r="P200" s="31">
        <f t="shared" si="44"/>
        <v>3586</v>
      </c>
      <c r="Q200" s="42">
        <f t="shared" si="30"/>
        <v>43469</v>
      </c>
      <c r="R200" s="62">
        <f t="shared" si="45"/>
        <v>3797</v>
      </c>
      <c r="S200" s="41">
        <f t="shared" si="31"/>
        <v>46374</v>
      </c>
      <c r="T200" s="58">
        <v>35872</v>
      </c>
      <c r="U200" s="32">
        <f t="shared" si="32"/>
        <v>491764</v>
      </c>
      <c r="V200" s="58">
        <v>147971</v>
      </c>
      <c r="W200" s="58">
        <v>82085</v>
      </c>
      <c r="X200" s="31">
        <f t="shared" si="28"/>
        <v>230056</v>
      </c>
      <c r="Y200" s="42">
        <f t="shared" si="33"/>
        <v>2911229</v>
      </c>
      <c r="Z200" s="31">
        <f t="shared" si="41"/>
        <v>265928</v>
      </c>
      <c r="AA200" s="42">
        <f t="shared" si="34"/>
        <v>3402993</v>
      </c>
    </row>
    <row r="201" spans="1:27" ht="16.2" hidden="1" outlineLevel="1" thickBot="1">
      <c r="A201" s="50">
        <v>41121</v>
      </c>
      <c r="B201" s="159" t="s">
        <v>27</v>
      </c>
      <c r="C201" s="102"/>
      <c r="D201" s="114">
        <v>12</v>
      </c>
      <c r="E201" s="96"/>
      <c r="F201" s="51">
        <v>59817</v>
      </c>
      <c r="G201" s="32">
        <f t="shared" si="39"/>
        <v>736097</v>
      </c>
      <c r="H201" s="31">
        <v>377758</v>
      </c>
      <c r="I201" s="42">
        <f t="shared" si="36"/>
        <v>4492305</v>
      </c>
      <c r="J201" s="31">
        <f t="shared" si="43"/>
        <v>437575</v>
      </c>
      <c r="K201" s="41">
        <f t="shared" si="37"/>
        <v>5228402</v>
      </c>
      <c r="L201" s="51">
        <v>258</v>
      </c>
      <c r="M201" s="32">
        <f t="shared" si="38"/>
        <v>2928</v>
      </c>
      <c r="N201" s="58">
        <v>1075</v>
      </c>
      <c r="O201" s="58">
        <v>2810</v>
      </c>
      <c r="P201" s="31">
        <f t="shared" si="44"/>
        <v>3885</v>
      </c>
      <c r="Q201" s="42">
        <f t="shared" si="30"/>
        <v>43784</v>
      </c>
      <c r="R201" s="31">
        <f t="shared" si="45"/>
        <v>4143</v>
      </c>
      <c r="S201" s="41">
        <f t="shared" si="31"/>
        <v>46712</v>
      </c>
      <c r="T201" s="58">
        <v>43904</v>
      </c>
      <c r="U201" s="32">
        <f t="shared" si="32"/>
        <v>495612</v>
      </c>
      <c r="V201" s="58">
        <v>163082</v>
      </c>
      <c r="W201" s="58">
        <v>86478</v>
      </c>
      <c r="X201" s="31">
        <f t="shared" ref="X201:X264" si="46">+V201+W201</f>
        <v>249560</v>
      </c>
      <c r="Y201" s="42">
        <f t="shared" si="33"/>
        <v>2913161</v>
      </c>
      <c r="Z201" s="31">
        <f t="shared" si="41"/>
        <v>293464</v>
      </c>
      <c r="AA201" s="42">
        <f t="shared" si="34"/>
        <v>3408773</v>
      </c>
    </row>
    <row r="202" spans="1:27" ht="16.2" hidden="1" outlineLevel="1" thickBot="1">
      <c r="A202" s="50">
        <v>41152</v>
      </c>
      <c r="B202" s="159" t="s">
        <v>26</v>
      </c>
      <c r="C202" s="102"/>
      <c r="D202" s="114">
        <v>12</v>
      </c>
      <c r="E202" s="96"/>
      <c r="F202" s="51">
        <v>53325</v>
      </c>
      <c r="G202" s="32">
        <f t="shared" si="39"/>
        <v>734009</v>
      </c>
      <c r="H202" s="31">
        <v>372140</v>
      </c>
      <c r="I202" s="42">
        <f t="shared" si="36"/>
        <v>4476275</v>
      </c>
      <c r="J202" s="31">
        <f t="shared" si="43"/>
        <v>425465</v>
      </c>
      <c r="K202" s="41">
        <f t="shared" si="37"/>
        <v>5210284</v>
      </c>
      <c r="L202" s="51">
        <v>245</v>
      </c>
      <c r="M202" s="32">
        <f t="shared" si="38"/>
        <v>2937</v>
      </c>
      <c r="N202" s="58">
        <v>1045</v>
      </c>
      <c r="O202" s="58">
        <v>2565</v>
      </c>
      <c r="P202" s="31">
        <f t="shared" si="44"/>
        <v>3610</v>
      </c>
      <c r="Q202" s="42">
        <f t="shared" si="30"/>
        <v>43712</v>
      </c>
      <c r="R202" s="31">
        <f t="shared" si="45"/>
        <v>3855</v>
      </c>
      <c r="S202" s="41">
        <f t="shared" si="31"/>
        <v>46649</v>
      </c>
      <c r="T202" s="58">
        <v>41656</v>
      </c>
      <c r="U202" s="32">
        <f t="shared" si="32"/>
        <v>497560</v>
      </c>
      <c r="V202" s="58">
        <v>157873</v>
      </c>
      <c r="W202" s="58">
        <v>82583</v>
      </c>
      <c r="X202" s="31">
        <f t="shared" si="46"/>
        <v>240456</v>
      </c>
      <c r="Y202" s="42">
        <f t="shared" si="33"/>
        <v>2901438</v>
      </c>
      <c r="Z202" s="31">
        <f t="shared" si="41"/>
        <v>282112</v>
      </c>
      <c r="AA202" s="42">
        <f t="shared" si="34"/>
        <v>3398998</v>
      </c>
    </row>
    <row r="203" spans="1:27" ht="16.2" hidden="1" outlineLevel="1" thickBot="1">
      <c r="A203" s="50">
        <v>41182</v>
      </c>
      <c r="B203" s="159" t="s">
        <v>25</v>
      </c>
      <c r="C203" s="102"/>
      <c r="D203" s="114">
        <v>12</v>
      </c>
      <c r="E203" s="96"/>
      <c r="F203" s="51">
        <v>58506</v>
      </c>
      <c r="G203" s="32">
        <f t="shared" si="39"/>
        <v>731748</v>
      </c>
      <c r="H203" s="31">
        <v>385880</v>
      </c>
      <c r="I203" s="42">
        <f t="shared" si="36"/>
        <v>4502481</v>
      </c>
      <c r="J203" s="31">
        <f t="shared" si="43"/>
        <v>444386</v>
      </c>
      <c r="K203" s="41">
        <f t="shared" si="37"/>
        <v>5234229</v>
      </c>
      <c r="L203" s="51">
        <v>240</v>
      </c>
      <c r="M203" s="32">
        <f t="shared" si="38"/>
        <v>2921</v>
      </c>
      <c r="N203" s="58">
        <v>1046</v>
      </c>
      <c r="O203" s="58">
        <v>2681</v>
      </c>
      <c r="P203" s="31">
        <f t="shared" si="44"/>
        <v>3727</v>
      </c>
      <c r="Q203" s="42">
        <f t="shared" si="30"/>
        <v>43786</v>
      </c>
      <c r="R203" s="31">
        <f t="shared" si="45"/>
        <v>3967</v>
      </c>
      <c r="S203" s="41">
        <f t="shared" si="31"/>
        <v>46707</v>
      </c>
      <c r="T203" s="58">
        <v>40808</v>
      </c>
      <c r="U203" s="32">
        <f t="shared" si="32"/>
        <v>495168</v>
      </c>
      <c r="V203" s="58">
        <v>157845</v>
      </c>
      <c r="W203" s="58">
        <v>87978</v>
      </c>
      <c r="X203" s="31">
        <f t="shared" si="46"/>
        <v>245823</v>
      </c>
      <c r="Y203" s="42">
        <f t="shared" si="33"/>
        <v>2896365</v>
      </c>
      <c r="Z203" s="31">
        <f t="shared" si="41"/>
        <v>286631</v>
      </c>
      <c r="AA203" s="42">
        <f t="shared" si="34"/>
        <v>3391533</v>
      </c>
    </row>
    <row r="204" spans="1:27" ht="16.2" hidden="1" outlineLevel="1" thickBot="1">
      <c r="A204" s="50">
        <v>41213</v>
      </c>
      <c r="B204" s="159" t="s">
        <v>24</v>
      </c>
      <c r="C204" s="102"/>
      <c r="D204" s="114">
        <v>12</v>
      </c>
      <c r="E204" s="96"/>
      <c r="F204" s="51">
        <v>64630</v>
      </c>
      <c r="G204" s="32">
        <f t="shared" si="39"/>
        <v>720529</v>
      </c>
      <c r="H204" s="31">
        <v>405702</v>
      </c>
      <c r="I204" s="42">
        <f t="shared" si="36"/>
        <v>4521796</v>
      </c>
      <c r="J204" s="31">
        <f t="shared" si="43"/>
        <v>470332</v>
      </c>
      <c r="K204" s="41">
        <f t="shared" si="37"/>
        <v>5242325</v>
      </c>
      <c r="L204" s="51">
        <v>253</v>
      </c>
      <c r="M204" s="32">
        <f t="shared" si="38"/>
        <v>2886</v>
      </c>
      <c r="N204" s="58">
        <v>1096</v>
      </c>
      <c r="O204" s="58">
        <v>2877</v>
      </c>
      <c r="P204" s="31">
        <f t="shared" si="44"/>
        <v>3973</v>
      </c>
      <c r="Q204" s="42">
        <f t="shared" si="30"/>
        <v>44015</v>
      </c>
      <c r="R204" s="31">
        <f t="shared" si="45"/>
        <v>4226</v>
      </c>
      <c r="S204" s="41">
        <f t="shared" si="31"/>
        <v>46901</v>
      </c>
      <c r="T204" s="58">
        <v>43024</v>
      </c>
      <c r="U204" s="32">
        <f t="shared" si="32"/>
        <v>489100</v>
      </c>
      <c r="V204" s="58">
        <v>166308</v>
      </c>
      <c r="W204" s="58">
        <v>93843</v>
      </c>
      <c r="X204" s="31">
        <f t="shared" si="46"/>
        <v>260151</v>
      </c>
      <c r="Y204" s="42">
        <f t="shared" si="33"/>
        <v>2901358</v>
      </c>
      <c r="Z204" s="31">
        <f t="shared" si="41"/>
        <v>303175</v>
      </c>
      <c r="AA204" s="42">
        <f t="shared" si="34"/>
        <v>3390458</v>
      </c>
    </row>
    <row r="205" spans="1:27" ht="16.2" hidden="1" outlineLevel="1" thickBot="1">
      <c r="A205" s="50">
        <v>41243</v>
      </c>
      <c r="B205" s="159" t="s">
        <v>23</v>
      </c>
      <c r="C205" s="102"/>
      <c r="D205" s="114">
        <v>12</v>
      </c>
      <c r="E205" s="96"/>
      <c r="F205" s="51">
        <v>60561</v>
      </c>
      <c r="G205" s="32">
        <f t="shared" si="39"/>
        <v>721766</v>
      </c>
      <c r="H205" s="31">
        <v>427261</v>
      </c>
      <c r="I205" s="42">
        <f t="shared" si="36"/>
        <v>4555510</v>
      </c>
      <c r="J205" s="31">
        <f t="shared" si="43"/>
        <v>487822</v>
      </c>
      <c r="K205" s="41">
        <f t="shared" si="37"/>
        <v>5277276</v>
      </c>
      <c r="L205" s="51">
        <v>236</v>
      </c>
      <c r="M205" s="32">
        <f t="shared" si="38"/>
        <v>2884</v>
      </c>
      <c r="N205" s="58">
        <v>1197</v>
      </c>
      <c r="O205" s="58">
        <v>2890</v>
      </c>
      <c r="P205" s="31">
        <f t="shared" si="44"/>
        <v>4087</v>
      </c>
      <c r="Q205" s="42">
        <f t="shared" si="30"/>
        <v>44474</v>
      </c>
      <c r="R205" s="31">
        <f t="shared" si="45"/>
        <v>4323</v>
      </c>
      <c r="S205" s="41">
        <f t="shared" si="31"/>
        <v>47358</v>
      </c>
      <c r="T205" s="58">
        <v>40120</v>
      </c>
      <c r="U205" s="32">
        <f t="shared" si="32"/>
        <v>489684</v>
      </c>
      <c r="V205" s="58">
        <v>183323</v>
      </c>
      <c r="W205" s="58">
        <v>87716</v>
      </c>
      <c r="X205" s="31">
        <f t="shared" si="46"/>
        <v>271039</v>
      </c>
      <c r="Y205" s="42">
        <f t="shared" si="33"/>
        <v>2925299</v>
      </c>
      <c r="Z205" s="31">
        <f t="shared" si="41"/>
        <v>311159</v>
      </c>
      <c r="AA205" s="42">
        <f t="shared" si="34"/>
        <v>3414983</v>
      </c>
    </row>
    <row r="206" spans="1:27" ht="16.2" hidden="1" outlineLevel="1" thickBot="1">
      <c r="A206" s="50">
        <v>41274</v>
      </c>
      <c r="B206" s="159" t="s">
        <v>22</v>
      </c>
      <c r="C206" s="102"/>
      <c r="D206" s="114">
        <v>12</v>
      </c>
      <c r="E206" s="96"/>
      <c r="F206" s="51">
        <v>70124</v>
      </c>
      <c r="G206" s="32">
        <f t="shared" si="39"/>
        <v>721580</v>
      </c>
      <c r="H206" s="31">
        <v>404247</v>
      </c>
      <c r="I206" s="42">
        <f t="shared" si="36"/>
        <v>4575563</v>
      </c>
      <c r="J206" s="31">
        <f t="shared" si="43"/>
        <v>474371</v>
      </c>
      <c r="K206" s="41">
        <f t="shared" si="37"/>
        <v>5297143</v>
      </c>
      <c r="L206" s="51">
        <v>254</v>
      </c>
      <c r="M206" s="32">
        <f t="shared" si="38"/>
        <v>2882</v>
      </c>
      <c r="N206" s="58">
        <v>1084</v>
      </c>
      <c r="O206" s="58">
        <v>2764</v>
      </c>
      <c r="P206" s="31">
        <f t="shared" si="44"/>
        <v>3848</v>
      </c>
      <c r="Q206" s="42">
        <f t="shared" si="30"/>
        <v>44784</v>
      </c>
      <c r="R206" s="31">
        <f t="shared" si="45"/>
        <v>4102</v>
      </c>
      <c r="S206" s="41">
        <f t="shared" si="31"/>
        <v>47666</v>
      </c>
      <c r="T206" s="58">
        <v>43176</v>
      </c>
      <c r="U206" s="32">
        <f t="shared" si="32"/>
        <v>489432</v>
      </c>
      <c r="V206" s="58">
        <v>166083</v>
      </c>
      <c r="W206" s="58">
        <v>85001</v>
      </c>
      <c r="X206" s="31">
        <f t="shared" si="46"/>
        <v>251084</v>
      </c>
      <c r="Y206" s="42">
        <f t="shared" si="33"/>
        <v>2938257</v>
      </c>
      <c r="Z206" s="31">
        <f t="shared" si="41"/>
        <v>294260</v>
      </c>
      <c r="AA206" s="42">
        <f t="shared" si="34"/>
        <v>3427689</v>
      </c>
    </row>
    <row r="207" spans="1:27" ht="16.2" hidden="1" outlineLevel="1" thickBot="1">
      <c r="A207" s="50">
        <v>41305</v>
      </c>
      <c r="B207" s="159" t="s">
        <v>21</v>
      </c>
      <c r="C207" s="102"/>
      <c r="D207" s="114">
        <v>13</v>
      </c>
      <c r="E207" s="96"/>
      <c r="F207" s="51">
        <v>72839</v>
      </c>
      <c r="G207" s="32">
        <f t="shared" si="39"/>
        <v>721575</v>
      </c>
      <c r="H207" s="31">
        <v>359556</v>
      </c>
      <c r="I207" s="42">
        <f t="shared" si="36"/>
        <v>4608123</v>
      </c>
      <c r="J207" s="31">
        <f t="shared" si="43"/>
        <v>432395</v>
      </c>
      <c r="K207" s="41">
        <f t="shared" si="37"/>
        <v>5329698</v>
      </c>
      <c r="L207" s="51">
        <v>251</v>
      </c>
      <c r="M207" s="32">
        <f t="shared" si="38"/>
        <v>2879</v>
      </c>
      <c r="N207" s="58">
        <v>990</v>
      </c>
      <c r="O207" s="58">
        <v>2730</v>
      </c>
      <c r="P207" s="31">
        <f t="shared" si="44"/>
        <v>3720</v>
      </c>
      <c r="Q207" s="42">
        <f t="shared" si="30"/>
        <v>45298</v>
      </c>
      <c r="R207" s="31">
        <f t="shared" si="45"/>
        <v>3971</v>
      </c>
      <c r="S207" s="41">
        <f t="shared" si="31"/>
        <v>48177</v>
      </c>
      <c r="T207" s="58">
        <v>42664</v>
      </c>
      <c r="U207" s="32">
        <f t="shared" si="32"/>
        <v>489001</v>
      </c>
      <c r="V207" s="58">
        <v>153207</v>
      </c>
      <c r="W207" s="58">
        <v>79456</v>
      </c>
      <c r="X207" s="31">
        <f t="shared" si="46"/>
        <v>232663</v>
      </c>
      <c r="Y207" s="42">
        <f t="shared" si="33"/>
        <v>2957811</v>
      </c>
      <c r="Z207" s="31">
        <f t="shared" si="41"/>
        <v>275327</v>
      </c>
      <c r="AA207" s="42">
        <f t="shared" si="34"/>
        <v>3446812</v>
      </c>
    </row>
    <row r="208" spans="1:27" ht="16.2" hidden="1" outlineLevel="1" thickBot="1">
      <c r="A208" s="50">
        <v>41333</v>
      </c>
      <c r="B208" s="159" t="s">
        <v>20</v>
      </c>
      <c r="C208" s="102"/>
      <c r="D208" s="114">
        <v>13</v>
      </c>
      <c r="E208" s="96"/>
      <c r="F208" s="51">
        <v>58738</v>
      </c>
      <c r="G208" s="32">
        <f t="shared" si="39"/>
        <v>722032</v>
      </c>
      <c r="H208" s="31">
        <v>382011</v>
      </c>
      <c r="I208" s="42">
        <f t="shared" si="36"/>
        <v>4613906</v>
      </c>
      <c r="J208" s="31">
        <f t="shared" si="43"/>
        <v>440749</v>
      </c>
      <c r="K208" s="41">
        <f t="shared" si="37"/>
        <v>5335938</v>
      </c>
      <c r="L208" s="51">
        <v>222</v>
      </c>
      <c r="M208" s="32">
        <f t="shared" si="38"/>
        <v>2864</v>
      </c>
      <c r="N208" s="58">
        <v>1017</v>
      </c>
      <c r="O208" s="58">
        <v>2759</v>
      </c>
      <c r="P208" s="31">
        <f t="shared" si="44"/>
        <v>3776</v>
      </c>
      <c r="Q208" s="42">
        <f t="shared" si="30"/>
        <v>45575</v>
      </c>
      <c r="R208" s="31">
        <f t="shared" si="45"/>
        <v>3998</v>
      </c>
      <c r="S208" s="41">
        <f t="shared" si="31"/>
        <v>48439</v>
      </c>
      <c r="T208" s="58">
        <v>37744</v>
      </c>
      <c r="U208" s="32">
        <f t="shared" si="32"/>
        <v>486593</v>
      </c>
      <c r="V208" s="58">
        <v>154602</v>
      </c>
      <c r="W208" s="58">
        <v>86472</v>
      </c>
      <c r="X208" s="31">
        <f t="shared" si="46"/>
        <v>241074</v>
      </c>
      <c r="Y208" s="42">
        <f t="shared" si="33"/>
        <v>2961499</v>
      </c>
      <c r="Z208" s="31">
        <f t="shared" si="41"/>
        <v>278818</v>
      </c>
      <c r="AA208" s="42">
        <f t="shared" si="34"/>
        <v>3448092</v>
      </c>
    </row>
    <row r="209" spans="1:27" ht="16.2" hidden="1" outlineLevel="1" thickBot="1">
      <c r="A209" s="50">
        <v>41364</v>
      </c>
      <c r="B209" s="162" t="s">
        <v>19</v>
      </c>
      <c r="C209" s="111"/>
      <c r="D209" s="115">
        <v>13</v>
      </c>
      <c r="E209" s="122"/>
      <c r="F209" s="61">
        <v>66918</v>
      </c>
      <c r="G209" s="39">
        <f t="shared" si="39"/>
        <v>726898</v>
      </c>
      <c r="H209" s="37">
        <v>432485</v>
      </c>
      <c r="I209" s="38">
        <f t="shared" si="36"/>
        <v>4646655</v>
      </c>
      <c r="J209" s="37">
        <f t="shared" si="43"/>
        <v>499403</v>
      </c>
      <c r="K209" s="36">
        <f t="shared" si="37"/>
        <v>5373553</v>
      </c>
      <c r="L209" s="61">
        <v>257</v>
      </c>
      <c r="M209" s="39">
        <f t="shared" si="38"/>
        <v>2877</v>
      </c>
      <c r="N209" s="60">
        <v>1146</v>
      </c>
      <c r="O209" s="60">
        <v>2947</v>
      </c>
      <c r="P209" s="37">
        <f t="shared" si="44"/>
        <v>4093</v>
      </c>
      <c r="Q209" s="38">
        <f t="shared" ref="Q209:Q272" si="47">SUM(P198:P209)</f>
        <v>46086</v>
      </c>
      <c r="R209" s="37">
        <f t="shared" si="45"/>
        <v>4350</v>
      </c>
      <c r="S209" s="36">
        <f t="shared" ref="S209:S272" si="48">SUM(R198:R209)</f>
        <v>48963</v>
      </c>
      <c r="T209" s="60">
        <v>43672</v>
      </c>
      <c r="U209" s="39">
        <f t="shared" si="32"/>
        <v>489136</v>
      </c>
      <c r="V209" s="60">
        <v>174682</v>
      </c>
      <c r="W209" s="60">
        <v>93922</v>
      </c>
      <c r="X209" s="37">
        <f t="shared" si="46"/>
        <v>268604</v>
      </c>
      <c r="Y209" s="38">
        <f t="shared" si="33"/>
        <v>2981206</v>
      </c>
      <c r="Z209" s="37">
        <f t="shared" si="41"/>
        <v>312276</v>
      </c>
      <c r="AA209" s="38">
        <f t="shared" si="34"/>
        <v>3470342</v>
      </c>
    </row>
    <row r="210" spans="1:27" ht="16.2" hidden="1" outlineLevel="1" thickBot="1">
      <c r="A210" s="50">
        <v>41394</v>
      </c>
      <c r="B210" s="161" t="s">
        <v>18</v>
      </c>
      <c r="C210" s="105"/>
      <c r="D210" s="114">
        <v>13</v>
      </c>
      <c r="E210" s="96"/>
      <c r="F210" s="51">
        <v>63619</v>
      </c>
      <c r="G210" s="32">
        <f t="shared" si="39"/>
        <v>729044</v>
      </c>
      <c r="H210" s="31">
        <v>417479</v>
      </c>
      <c r="I210" s="42">
        <f t="shared" si="36"/>
        <v>4682067</v>
      </c>
      <c r="J210" s="31">
        <f t="shared" si="43"/>
        <v>481098</v>
      </c>
      <c r="K210" s="41">
        <f t="shared" si="37"/>
        <v>5411111</v>
      </c>
      <c r="L210" s="51">
        <v>245</v>
      </c>
      <c r="M210" s="32">
        <f t="shared" si="38"/>
        <v>2891</v>
      </c>
      <c r="N210" s="58">
        <v>1104</v>
      </c>
      <c r="O210" s="58">
        <v>2735</v>
      </c>
      <c r="P210" s="31">
        <f t="shared" si="44"/>
        <v>3839</v>
      </c>
      <c r="Q210" s="42">
        <f t="shared" si="47"/>
        <v>45990</v>
      </c>
      <c r="R210" s="31">
        <f t="shared" si="45"/>
        <v>4084</v>
      </c>
      <c r="S210" s="41">
        <f t="shared" si="48"/>
        <v>48881</v>
      </c>
      <c r="T210" s="58">
        <v>41696</v>
      </c>
      <c r="U210" s="32">
        <f t="shared" si="32"/>
        <v>491552</v>
      </c>
      <c r="V210" s="58">
        <v>170186</v>
      </c>
      <c r="W210" s="58">
        <v>91664</v>
      </c>
      <c r="X210" s="31">
        <f t="shared" si="46"/>
        <v>261850</v>
      </c>
      <c r="Y210" s="42">
        <f t="shared" si="33"/>
        <v>2996292</v>
      </c>
      <c r="Z210" s="31">
        <f t="shared" si="41"/>
        <v>303546</v>
      </c>
      <c r="AA210" s="42">
        <f t="shared" si="34"/>
        <v>3487844</v>
      </c>
    </row>
    <row r="211" spans="1:27" ht="16.2" hidden="1" outlineLevel="1" thickBot="1">
      <c r="A211" s="50">
        <v>41425</v>
      </c>
      <c r="B211" s="159" t="s">
        <v>8</v>
      </c>
      <c r="C211" s="102"/>
      <c r="D211" s="114">
        <v>13</v>
      </c>
      <c r="E211" s="96"/>
      <c r="F211" s="51">
        <v>53290</v>
      </c>
      <c r="G211" s="32">
        <f t="shared" si="39"/>
        <v>733347</v>
      </c>
      <c r="H211" s="31">
        <v>406167</v>
      </c>
      <c r="I211" s="42">
        <f t="shared" si="36"/>
        <v>4721658</v>
      </c>
      <c r="J211" s="31">
        <f t="shared" si="43"/>
        <v>459457</v>
      </c>
      <c r="K211" s="41">
        <f t="shared" si="37"/>
        <v>5455005</v>
      </c>
      <c r="L211" s="51">
        <v>223</v>
      </c>
      <c r="M211" s="32">
        <f t="shared" si="38"/>
        <v>2895</v>
      </c>
      <c r="N211" s="58">
        <v>1036</v>
      </c>
      <c r="O211" s="58">
        <v>2824</v>
      </c>
      <c r="P211" s="31">
        <f t="shared" si="44"/>
        <v>3860</v>
      </c>
      <c r="Q211" s="42">
        <f t="shared" si="47"/>
        <v>46004</v>
      </c>
      <c r="R211" s="31">
        <f t="shared" si="45"/>
        <v>4083</v>
      </c>
      <c r="S211" s="41">
        <f t="shared" si="48"/>
        <v>48899</v>
      </c>
      <c r="T211" s="58">
        <v>37952</v>
      </c>
      <c r="U211" s="32">
        <f t="shared" si="32"/>
        <v>492288</v>
      </c>
      <c r="V211" s="58">
        <v>159314</v>
      </c>
      <c r="W211" s="58">
        <v>92178</v>
      </c>
      <c r="X211" s="31">
        <f t="shared" si="46"/>
        <v>251492</v>
      </c>
      <c r="Y211" s="42">
        <f t="shared" si="33"/>
        <v>3003852</v>
      </c>
      <c r="Z211" s="31">
        <f t="shared" si="41"/>
        <v>289444</v>
      </c>
      <c r="AA211" s="42">
        <f t="shared" si="34"/>
        <v>3496140</v>
      </c>
    </row>
    <row r="212" spans="1:27" ht="16.2" hidden="1" outlineLevel="1" thickBot="1">
      <c r="A212" s="50">
        <v>41455</v>
      </c>
      <c r="B212" s="159" t="s">
        <v>28</v>
      </c>
      <c r="C212" s="102"/>
      <c r="D212" s="114">
        <v>13</v>
      </c>
      <c r="E212" s="121"/>
      <c r="F212" s="51">
        <v>50303</v>
      </c>
      <c r="G212" s="32">
        <f t="shared" si="39"/>
        <v>732670</v>
      </c>
      <c r="H212" s="31">
        <v>360931</v>
      </c>
      <c r="I212" s="42">
        <f t="shared" si="36"/>
        <v>4731617</v>
      </c>
      <c r="J212" s="31">
        <f t="shared" si="43"/>
        <v>411234</v>
      </c>
      <c r="K212" s="41">
        <f t="shared" si="37"/>
        <v>5464287</v>
      </c>
      <c r="L212" s="51">
        <v>209</v>
      </c>
      <c r="M212" s="32">
        <f t="shared" si="38"/>
        <v>2893</v>
      </c>
      <c r="N212" s="58">
        <v>925</v>
      </c>
      <c r="O212" s="58">
        <v>2574</v>
      </c>
      <c r="P212" s="31">
        <f t="shared" si="44"/>
        <v>3499</v>
      </c>
      <c r="Q212" s="42">
        <f t="shared" si="47"/>
        <v>45917</v>
      </c>
      <c r="R212" s="31">
        <f t="shared" si="45"/>
        <v>3708</v>
      </c>
      <c r="S212" s="41">
        <f t="shared" si="48"/>
        <v>48810</v>
      </c>
      <c r="T212" s="58">
        <v>35592</v>
      </c>
      <c r="U212" s="32">
        <f t="shared" ref="U212:U275" si="49">SUM(T201:T212)</f>
        <v>492008</v>
      </c>
      <c r="V212" s="58">
        <v>142914</v>
      </c>
      <c r="W212" s="58">
        <v>85590</v>
      </c>
      <c r="X212" s="31">
        <f t="shared" si="46"/>
        <v>228504</v>
      </c>
      <c r="Y212" s="42">
        <f t="shared" ref="Y212:Y275" si="50">SUM(X201:X212)</f>
        <v>3002300</v>
      </c>
      <c r="Z212" s="31">
        <f t="shared" si="41"/>
        <v>264096</v>
      </c>
      <c r="AA212" s="42">
        <f t="shared" ref="AA212:AA275" si="51">SUM(Z201:Z212)</f>
        <v>3494308</v>
      </c>
    </row>
    <row r="213" spans="1:27" ht="16.2" hidden="1" outlineLevel="1" thickBot="1">
      <c r="A213" s="50">
        <v>41486</v>
      </c>
      <c r="B213" s="159" t="s">
        <v>27</v>
      </c>
      <c r="C213" s="102"/>
      <c r="D213" s="114">
        <v>13</v>
      </c>
      <c r="E213" s="121"/>
      <c r="F213" s="51">
        <v>64693</v>
      </c>
      <c r="G213" s="32">
        <f t="shared" si="39"/>
        <v>737546</v>
      </c>
      <c r="H213" s="31">
        <v>401780</v>
      </c>
      <c r="I213" s="42">
        <f t="shared" si="36"/>
        <v>4755639</v>
      </c>
      <c r="J213" s="31">
        <f t="shared" si="43"/>
        <v>466473</v>
      </c>
      <c r="K213" s="41">
        <f t="shared" si="37"/>
        <v>5493185</v>
      </c>
      <c r="L213" s="51">
        <v>249</v>
      </c>
      <c r="M213" s="32">
        <f t="shared" si="38"/>
        <v>2884</v>
      </c>
      <c r="N213" s="58">
        <v>1068</v>
      </c>
      <c r="O213" s="58">
        <v>2811</v>
      </c>
      <c r="P213" s="31">
        <f t="shared" si="44"/>
        <v>3879</v>
      </c>
      <c r="Q213" s="42">
        <f t="shared" si="47"/>
        <v>45911</v>
      </c>
      <c r="R213" s="31">
        <f t="shared" si="45"/>
        <v>4128</v>
      </c>
      <c r="S213" s="41">
        <f t="shared" si="48"/>
        <v>48795</v>
      </c>
      <c r="T213" s="58">
        <v>42360</v>
      </c>
      <c r="U213" s="32">
        <f t="shared" si="49"/>
        <v>490464</v>
      </c>
      <c r="V213" s="58">
        <v>163758</v>
      </c>
      <c r="W213" s="58">
        <v>94778</v>
      </c>
      <c r="X213" s="31">
        <f t="shared" si="46"/>
        <v>258536</v>
      </c>
      <c r="Y213" s="42">
        <f t="shared" si="50"/>
        <v>3011276</v>
      </c>
      <c r="Z213" s="31">
        <f t="shared" si="41"/>
        <v>300896</v>
      </c>
      <c r="AA213" s="42">
        <f t="shared" si="51"/>
        <v>3501740</v>
      </c>
    </row>
    <row r="214" spans="1:27" ht="16.2" hidden="1" outlineLevel="1" thickBot="1">
      <c r="A214" s="50">
        <v>41517</v>
      </c>
      <c r="B214" s="159" t="s">
        <v>26</v>
      </c>
      <c r="C214" s="102"/>
      <c r="D214" s="114">
        <v>13</v>
      </c>
      <c r="E214" s="121"/>
      <c r="F214" s="51">
        <v>59689</v>
      </c>
      <c r="G214" s="32">
        <f t="shared" si="39"/>
        <v>743910</v>
      </c>
      <c r="H214" s="31">
        <v>400264</v>
      </c>
      <c r="I214" s="42">
        <f t="shared" si="36"/>
        <v>4783763</v>
      </c>
      <c r="J214" s="31">
        <f t="shared" si="43"/>
        <v>459953</v>
      </c>
      <c r="K214" s="41">
        <f t="shared" si="37"/>
        <v>5527673</v>
      </c>
      <c r="L214" s="51">
        <v>237</v>
      </c>
      <c r="M214" s="32">
        <f t="shared" si="38"/>
        <v>2876</v>
      </c>
      <c r="N214" s="58">
        <v>1042</v>
      </c>
      <c r="O214" s="58">
        <v>2905</v>
      </c>
      <c r="P214" s="31">
        <f t="shared" si="44"/>
        <v>3947</v>
      </c>
      <c r="Q214" s="42">
        <f t="shared" si="47"/>
        <v>46248</v>
      </c>
      <c r="R214" s="31">
        <f t="shared" si="45"/>
        <v>4184</v>
      </c>
      <c r="S214" s="41">
        <f t="shared" si="48"/>
        <v>49124</v>
      </c>
      <c r="T214" s="58">
        <v>40304</v>
      </c>
      <c r="U214" s="32">
        <f t="shared" si="49"/>
        <v>489112</v>
      </c>
      <c r="V214" s="58">
        <v>161299</v>
      </c>
      <c r="W214" s="58">
        <v>99208</v>
      </c>
      <c r="X214" s="31">
        <f t="shared" si="46"/>
        <v>260507</v>
      </c>
      <c r="Y214" s="42">
        <f t="shared" si="50"/>
        <v>3031327</v>
      </c>
      <c r="Z214" s="31">
        <f t="shared" si="41"/>
        <v>300811</v>
      </c>
      <c r="AA214" s="42">
        <f t="shared" si="51"/>
        <v>3520439</v>
      </c>
    </row>
    <row r="215" spans="1:27" ht="16.2" hidden="1" outlineLevel="1" thickBot="1">
      <c r="A215" s="50">
        <v>41547</v>
      </c>
      <c r="B215" s="159" t="s">
        <v>25</v>
      </c>
      <c r="C215" s="102"/>
      <c r="D215" s="114">
        <v>13</v>
      </c>
      <c r="E215" s="121"/>
      <c r="F215" s="51">
        <v>57946</v>
      </c>
      <c r="G215" s="32">
        <f t="shared" si="39"/>
        <v>743350</v>
      </c>
      <c r="H215" s="31">
        <v>380225</v>
      </c>
      <c r="I215" s="42">
        <f t="shared" si="36"/>
        <v>4778108</v>
      </c>
      <c r="J215" s="31">
        <f t="shared" si="43"/>
        <v>438171</v>
      </c>
      <c r="K215" s="41">
        <f t="shared" si="37"/>
        <v>5521458</v>
      </c>
      <c r="L215" s="51">
        <v>234</v>
      </c>
      <c r="M215" s="32">
        <f t="shared" si="38"/>
        <v>2870</v>
      </c>
      <c r="N215" s="58">
        <v>1008</v>
      </c>
      <c r="O215" s="58">
        <v>2774</v>
      </c>
      <c r="P215" s="31">
        <f t="shared" si="44"/>
        <v>3782</v>
      </c>
      <c r="Q215" s="42">
        <f t="shared" si="47"/>
        <v>46303</v>
      </c>
      <c r="R215" s="31">
        <f t="shared" si="45"/>
        <v>4016</v>
      </c>
      <c r="S215" s="41">
        <f t="shared" si="48"/>
        <v>49173</v>
      </c>
      <c r="T215" s="58">
        <v>39792</v>
      </c>
      <c r="U215" s="32">
        <f t="shared" si="49"/>
        <v>488096</v>
      </c>
      <c r="V215" s="58">
        <v>156749</v>
      </c>
      <c r="W215" s="58">
        <v>94208</v>
      </c>
      <c r="X215" s="31">
        <f t="shared" si="46"/>
        <v>250957</v>
      </c>
      <c r="Y215" s="42">
        <f t="shared" si="50"/>
        <v>3036461</v>
      </c>
      <c r="Z215" s="31">
        <f t="shared" ref="Z215:Z246" si="52">X215+T215</f>
        <v>290749</v>
      </c>
      <c r="AA215" s="42">
        <f t="shared" si="51"/>
        <v>3524557</v>
      </c>
    </row>
    <row r="216" spans="1:27" ht="16.2" hidden="1" outlineLevel="1" thickBot="1">
      <c r="A216" s="50">
        <v>41578</v>
      </c>
      <c r="B216" s="159" t="s">
        <v>24</v>
      </c>
      <c r="C216" s="102"/>
      <c r="D216" s="114">
        <v>13</v>
      </c>
      <c r="E216" s="121"/>
      <c r="F216" s="51">
        <v>65804</v>
      </c>
      <c r="G216" s="32">
        <f t="shared" si="39"/>
        <v>744524</v>
      </c>
      <c r="H216" s="31">
        <v>408098</v>
      </c>
      <c r="I216" s="42">
        <f t="shared" si="36"/>
        <v>4780504</v>
      </c>
      <c r="J216" s="31">
        <f t="shared" si="43"/>
        <v>473902</v>
      </c>
      <c r="K216" s="41">
        <f t="shared" si="37"/>
        <v>5525028</v>
      </c>
      <c r="L216" s="51">
        <v>246</v>
      </c>
      <c r="M216" s="32">
        <f t="shared" si="38"/>
        <v>2863</v>
      </c>
      <c r="N216" s="58">
        <v>1027</v>
      </c>
      <c r="O216" s="58">
        <v>2863</v>
      </c>
      <c r="P216" s="31">
        <f t="shared" si="44"/>
        <v>3890</v>
      </c>
      <c r="Q216" s="42">
        <f t="shared" si="47"/>
        <v>46220</v>
      </c>
      <c r="R216" s="31">
        <f t="shared" si="45"/>
        <v>4136</v>
      </c>
      <c r="S216" s="41">
        <f t="shared" si="48"/>
        <v>49083</v>
      </c>
      <c r="T216" s="58">
        <v>41816</v>
      </c>
      <c r="U216" s="32">
        <f t="shared" si="49"/>
        <v>486888</v>
      </c>
      <c r="V216" s="58">
        <v>159838</v>
      </c>
      <c r="W216" s="58">
        <v>96931</v>
      </c>
      <c r="X216" s="31">
        <f t="shared" si="46"/>
        <v>256769</v>
      </c>
      <c r="Y216" s="42">
        <f t="shared" si="50"/>
        <v>3033079</v>
      </c>
      <c r="Z216" s="31">
        <f t="shared" si="52"/>
        <v>298585</v>
      </c>
      <c r="AA216" s="42">
        <f t="shared" si="51"/>
        <v>3519967</v>
      </c>
    </row>
    <row r="217" spans="1:27" ht="16.2" hidden="1" outlineLevel="1" thickBot="1">
      <c r="A217" s="50">
        <v>41608</v>
      </c>
      <c r="B217" s="159" t="s">
        <v>23</v>
      </c>
      <c r="C217" s="102"/>
      <c r="D217" s="114">
        <v>13</v>
      </c>
      <c r="E217" s="121"/>
      <c r="F217" s="51">
        <v>64206</v>
      </c>
      <c r="G217" s="32">
        <f t="shared" si="39"/>
        <v>748169</v>
      </c>
      <c r="H217" s="31">
        <v>394880</v>
      </c>
      <c r="I217" s="42">
        <f t="shared" si="36"/>
        <v>4748123</v>
      </c>
      <c r="J217" s="31">
        <f t="shared" si="43"/>
        <v>459086</v>
      </c>
      <c r="K217" s="41">
        <f t="shared" si="37"/>
        <v>5496292</v>
      </c>
      <c r="L217" s="51">
        <v>236</v>
      </c>
      <c r="M217" s="32">
        <f t="shared" si="38"/>
        <v>2863</v>
      </c>
      <c r="N217" s="58">
        <v>973</v>
      </c>
      <c r="O217" s="58">
        <v>2929</v>
      </c>
      <c r="P217" s="31">
        <f t="shared" si="44"/>
        <v>3902</v>
      </c>
      <c r="Q217" s="42">
        <f t="shared" si="47"/>
        <v>46035</v>
      </c>
      <c r="R217" s="31">
        <f t="shared" si="45"/>
        <v>4138</v>
      </c>
      <c r="S217" s="41">
        <f t="shared" si="48"/>
        <v>48898</v>
      </c>
      <c r="T217" s="58">
        <v>40112</v>
      </c>
      <c r="U217" s="32">
        <f t="shared" si="49"/>
        <v>486880</v>
      </c>
      <c r="V217" s="58">
        <v>149988</v>
      </c>
      <c r="W217" s="58">
        <v>98332</v>
      </c>
      <c r="X217" s="31">
        <f t="shared" si="46"/>
        <v>248320</v>
      </c>
      <c r="Y217" s="42">
        <f t="shared" si="50"/>
        <v>3010360</v>
      </c>
      <c r="Z217" s="31">
        <f t="shared" si="52"/>
        <v>288432</v>
      </c>
      <c r="AA217" s="42">
        <f t="shared" si="51"/>
        <v>3497240</v>
      </c>
    </row>
    <row r="218" spans="1:27" ht="16.2" hidden="1" outlineLevel="1" thickBot="1">
      <c r="A218" s="50">
        <v>41639</v>
      </c>
      <c r="B218" s="159" t="s">
        <v>22</v>
      </c>
      <c r="C218" s="102"/>
      <c r="D218" s="114">
        <v>13</v>
      </c>
      <c r="E218" s="121"/>
      <c r="F218" s="51">
        <v>72437</v>
      </c>
      <c r="G218" s="32">
        <f t="shared" si="39"/>
        <v>750482</v>
      </c>
      <c r="H218" s="31">
        <v>389497</v>
      </c>
      <c r="I218" s="42">
        <f t="shared" ref="I218:I281" si="53">SUM(H207:H218)</f>
        <v>4733373</v>
      </c>
      <c r="J218" s="31">
        <f t="shared" si="43"/>
        <v>461934</v>
      </c>
      <c r="K218" s="41">
        <f t="shared" ref="K218:K281" si="54">SUM(J207:J218)</f>
        <v>5483855</v>
      </c>
      <c r="L218" s="51">
        <v>266</v>
      </c>
      <c r="M218" s="32">
        <f t="shared" ref="M218:M281" si="55">SUM(L207:L218)</f>
        <v>2875</v>
      </c>
      <c r="N218" s="58">
        <v>915</v>
      </c>
      <c r="O218" s="58">
        <v>3054</v>
      </c>
      <c r="P218" s="31">
        <f t="shared" si="44"/>
        <v>3969</v>
      </c>
      <c r="Q218" s="42">
        <f t="shared" si="47"/>
        <v>46156</v>
      </c>
      <c r="R218" s="31">
        <f t="shared" si="45"/>
        <v>4235</v>
      </c>
      <c r="S218" s="41">
        <f t="shared" si="48"/>
        <v>49031</v>
      </c>
      <c r="T218" s="58">
        <v>45192</v>
      </c>
      <c r="U218" s="32">
        <f t="shared" si="49"/>
        <v>488896</v>
      </c>
      <c r="V218" s="58">
        <v>141378</v>
      </c>
      <c r="W218" s="58">
        <v>101096</v>
      </c>
      <c r="X218" s="31">
        <f t="shared" si="46"/>
        <v>242474</v>
      </c>
      <c r="Y218" s="42">
        <f t="shared" si="50"/>
        <v>3001750</v>
      </c>
      <c r="Z218" s="31">
        <f t="shared" si="52"/>
        <v>287666</v>
      </c>
      <c r="AA218" s="42">
        <f t="shared" si="51"/>
        <v>3490646</v>
      </c>
    </row>
    <row r="219" spans="1:27" ht="16.2" hidden="1" outlineLevel="1" thickBot="1">
      <c r="A219" s="50">
        <v>41670</v>
      </c>
      <c r="B219" s="159" t="s">
        <v>21</v>
      </c>
      <c r="C219" s="102"/>
      <c r="D219" s="114">
        <v>14</v>
      </c>
      <c r="E219" s="121"/>
      <c r="F219" s="51">
        <v>73847</v>
      </c>
      <c r="G219" s="32">
        <f t="shared" si="39"/>
        <v>751490</v>
      </c>
      <c r="H219" s="31">
        <v>336241</v>
      </c>
      <c r="I219" s="42">
        <f t="shared" si="53"/>
        <v>4710058</v>
      </c>
      <c r="J219" s="31">
        <f t="shared" si="43"/>
        <v>410088</v>
      </c>
      <c r="K219" s="41">
        <f t="shared" si="54"/>
        <v>5461548</v>
      </c>
      <c r="L219" s="51">
        <v>255</v>
      </c>
      <c r="M219" s="32">
        <f t="shared" si="55"/>
        <v>2879</v>
      </c>
      <c r="N219" s="58">
        <v>825</v>
      </c>
      <c r="O219" s="58">
        <v>2721</v>
      </c>
      <c r="P219" s="31">
        <f t="shared" si="44"/>
        <v>3546</v>
      </c>
      <c r="Q219" s="42">
        <f t="shared" si="47"/>
        <v>45982</v>
      </c>
      <c r="R219" s="31">
        <f t="shared" si="45"/>
        <v>3801</v>
      </c>
      <c r="S219" s="41">
        <f t="shared" si="48"/>
        <v>48861</v>
      </c>
      <c r="T219" s="58">
        <v>43360</v>
      </c>
      <c r="U219" s="32">
        <f t="shared" si="49"/>
        <v>489592</v>
      </c>
      <c r="V219" s="58">
        <v>127653</v>
      </c>
      <c r="W219" s="58">
        <v>86780</v>
      </c>
      <c r="X219" s="31">
        <f t="shared" si="46"/>
        <v>214433</v>
      </c>
      <c r="Y219" s="42">
        <f t="shared" si="50"/>
        <v>2983520</v>
      </c>
      <c r="Z219" s="31">
        <f t="shared" si="52"/>
        <v>257793</v>
      </c>
      <c r="AA219" s="42">
        <f t="shared" si="51"/>
        <v>3473112</v>
      </c>
    </row>
    <row r="220" spans="1:27" ht="16.2" hidden="1" outlineLevel="1" thickBot="1">
      <c r="A220" s="50">
        <v>41698</v>
      </c>
      <c r="B220" s="159" t="s">
        <v>20</v>
      </c>
      <c r="C220" s="102"/>
      <c r="D220" s="114">
        <v>14</v>
      </c>
      <c r="E220" s="121"/>
      <c r="F220" s="51">
        <v>61957</v>
      </c>
      <c r="G220" s="32">
        <f t="shared" si="39"/>
        <v>754709</v>
      </c>
      <c r="H220" s="31">
        <v>373347</v>
      </c>
      <c r="I220" s="42">
        <f t="shared" si="53"/>
        <v>4701394</v>
      </c>
      <c r="J220" s="31">
        <f t="shared" si="43"/>
        <v>435304</v>
      </c>
      <c r="K220" s="41">
        <f t="shared" si="54"/>
        <v>5456103</v>
      </c>
      <c r="L220" s="51">
        <v>214</v>
      </c>
      <c r="M220" s="32">
        <f t="shared" si="55"/>
        <v>2871</v>
      </c>
      <c r="N220" s="58">
        <v>930</v>
      </c>
      <c r="O220" s="58">
        <v>2637</v>
      </c>
      <c r="P220" s="31">
        <f t="shared" si="44"/>
        <v>3567</v>
      </c>
      <c r="Q220" s="42">
        <f t="shared" si="47"/>
        <v>45773</v>
      </c>
      <c r="R220" s="31">
        <f t="shared" si="45"/>
        <v>3781</v>
      </c>
      <c r="S220" s="41">
        <f t="shared" si="48"/>
        <v>48644</v>
      </c>
      <c r="T220" s="58">
        <v>36408</v>
      </c>
      <c r="U220" s="32">
        <f t="shared" si="49"/>
        <v>488256</v>
      </c>
      <c r="V220" s="58">
        <v>143410</v>
      </c>
      <c r="W220" s="58">
        <v>84286</v>
      </c>
      <c r="X220" s="31">
        <f t="shared" si="46"/>
        <v>227696</v>
      </c>
      <c r="Y220" s="42">
        <f t="shared" si="50"/>
        <v>2970142</v>
      </c>
      <c r="Z220" s="31">
        <f t="shared" si="52"/>
        <v>264104</v>
      </c>
      <c r="AA220" s="42">
        <f t="shared" si="51"/>
        <v>3458398</v>
      </c>
    </row>
    <row r="221" spans="1:27" ht="16.2" hidden="1" outlineLevel="1" thickBot="1">
      <c r="A221" s="50">
        <v>41729</v>
      </c>
      <c r="B221" s="162" t="s">
        <v>19</v>
      </c>
      <c r="C221" s="111"/>
      <c r="D221" s="115">
        <v>14</v>
      </c>
      <c r="E221" s="122"/>
      <c r="F221" s="61">
        <v>65472</v>
      </c>
      <c r="G221" s="39">
        <f t="shared" si="39"/>
        <v>753263</v>
      </c>
      <c r="H221" s="37">
        <v>414999</v>
      </c>
      <c r="I221" s="38">
        <f t="shared" si="53"/>
        <v>4683908</v>
      </c>
      <c r="J221" s="37">
        <f t="shared" si="43"/>
        <v>480471</v>
      </c>
      <c r="K221" s="36">
        <f t="shared" si="54"/>
        <v>5437171</v>
      </c>
      <c r="L221" s="61">
        <v>245</v>
      </c>
      <c r="M221" s="39">
        <f t="shared" si="55"/>
        <v>2859</v>
      </c>
      <c r="N221" s="60">
        <v>1084</v>
      </c>
      <c r="O221" s="60">
        <v>2822</v>
      </c>
      <c r="P221" s="37">
        <f t="shared" si="44"/>
        <v>3906</v>
      </c>
      <c r="Q221" s="38">
        <f t="shared" si="47"/>
        <v>45586</v>
      </c>
      <c r="R221" s="37">
        <f t="shared" si="45"/>
        <v>4151</v>
      </c>
      <c r="S221" s="36">
        <f t="shared" si="48"/>
        <v>48445</v>
      </c>
      <c r="T221" s="60">
        <v>41714</v>
      </c>
      <c r="U221" s="39">
        <f t="shared" si="49"/>
        <v>486298</v>
      </c>
      <c r="V221" s="60">
        <v>170885</v>
      </c>
      <c r="W221" s="60">
        <v>91864</v>
      </c>
      <c r="X221" s="37">
        <f t="shared" si="46"/>
        <v>262749</v>
      </c>
      <c r="Y221" s="38">
        <f t="shared" si="50"/>
        <v>2964287</v>
      </c>
      <c r="Z221" s="37">
        <f t="shared" si="52"/>
        <v>304463</v>
      </c>
      <c r="AA221" s="38">
        <f t="shared" si="51"/>
        <v>3450585</v>
      </c>
    </row>
    <row r="222" spans="1:27" ht="16.2" hidden="1" outlineLevel="1" thickBot="1">
      <c r="A222" s="50">
        <v>41759</v>
      </c>
      <c r="B222" s="161" t="s">
        <v>18</v>
      </c>
      <c r="C222" s="105"/>
      <c r="D222" s="114">
        <v>14</v>
      </c>
      <c r="E222" s="96"/>
      <c r="F222" s="51">
        <v>66275</v>
      </c>
      <c r="G222" s="32">
        <f t="shared" si="39"/>
        <v>755919</v>
      </c>
      <c r="H222" s="31">
        <v>383275</v>
      </c>
      <c r="I222" s="42">
        <f t="shared" si="53"/>
        <v>4649704</v>
      </c>
      <c r="J222" s="31">
        <f t="shared" si="43"/>
        <v>449550</v>
      </c>
      <c r="K222" s="41">
        <f t="shared" si="54"/>
        <v>5405623</v>
      </c>
      <c r="L222" s="51">
        <v>235</v>
      </c>
      <c r="M222" s="32">
        <f t="shared" si="55"/>
        <v>2849</v>
      </c>
      <c r="N222" s="58">
        <v>1049</v>
      </c>
      <c r="O222" s="58">
        <v>2570</v>
      </c>
      <c r="P222" s="31">
        <f t="shared" si="44"/>
        <v>3619</v>
      </c>
      <c r="Q222" s="42">
        <f t="shared" si="47"/>
        <v>45366</v>
      </c>
      <c r="R222" s="31">
        <f t="shared" si="45"/>
        <v>3854</v>
      </c>
      <c r="S222" s="41">
        <f t="shared" si="48"/>
        <v>48215</v>
      </c>
      <c r="T222" s="58">
        <v>39976</v>
      </c>
      <c r="U222" s="32">
        <f t="shared" si="49"/>
        <v>484578</v>
      </c>
      <c r="V222" s="58">
        <v>168627</v>
      </c>
      <c r="W222" s="58">
        <v>81386</v>
      </c>
      <c r="X222" s="31">
        <f t="shared" si="46"/>
        <v>250013</v>
      </c>
      <c r="Y222" s="42">
        <f t="shared" si="50"/>
        <v>2952450</v>
      </c>
      <c r="Z222" s="31">
        <f t="shared" si="52"/>
        <v>289989</v>
      </c>
      <c r="AA222" s="42">
        <f t="shared" si="51"/>
        <v>3437028</v>
      </c>
    </row>
    <row r="223" spans="1:27" ht="16.2" hidden="1" outlineLevel="1" thickBot="1">
      <c r="A223" s="50">
        <v>41790</v>
      </c>
      <c r="B223" s="159" t="s">
        <v>8</v>
      </c>
      <c r="C223" s="102"/>
      <c r="D223" s="114">
        <v>14</v>
      </c>
      <c r="E223" s="121"/>
      <c r="F223" s="51">
        <v>55914</v>
      </c>
      <c r="G223" s="32">
        <f t="shared" ref="G223:G286" si="56">SUM(F212:F223)</f>
        <v>758543</v>
      </c>
      <c r="H223" s="31">
        <v>387382</v>
      </c>
      <c r="I223" s="42">
        <f t="shared" si="53"/>
        <v>4630919</v>
      </c>
      <c r="J223" s="31">
        <f t="shared" si="43"/>
        <v>443296</v>
      </c>
      <c r="K223" s="41">
        <f t="shared" si="54"/>
        <v>5389462</v>
      </c>
      <c r="L223" s="51">
        <v>221</v>
      </c>
      <c r="M223" s="32">
        <f t="shared" si="55"/>
        <v>2847</v>
      </c>
      <c r="N223" s="58">
        <v>1032</v>
      </c>
      <c r="O223" s="58">
        <v>2579</v>
      </c>
      <c r="P223" s="31">
        <f t="shared" si="44"/>
        <v>3611</v>
      </c>
      <c r="Q223" s="42">
        <f t="shared" si="47"/>
        <v>45117</v>
      </c>
      <c r="R223" s="31">
        <f t="shared" si="45"/>
        <v>3832</v>
      </c>
      <c r="S223" s="41">
        <f t="shared" si="48"/>
        <v>47964</v>
      </c>
      <c r="T223" s="58">
        <v>37584</v>
      </c>
      <c r="U223" s="32">
        <f t="shared" si="49"/>
        <v>484210</v>
      </c>
      <c r="V223" s="58">
        <v>164199</v>
      </c>
      <c r="W223" s="58">
        <v>84010</v>
      </c>
      <c r="X223" s="31">
        <f t="shared" si="46"/>
        <v>248209</v>
      </c>
      <c r="Y223" s="42">
        <f t="shared" si="50"/>
        <v>2949167</v>
      </c>
      <c r="Z223" s="31">
        <f t="shared" si="52"/>
        <v>285793</v>
      </c>
      <c r="AA223" s="42">
        <f t="shared" si="51"/>
        <v>3433377</v>
      </c>
    </row>
    <row r="224" spans="1:27" ht="16.2" hidden="1" outlineLevel="1" thickBot="1">
      <c r="A224" s="50">
        <v>41820</v>
      </c>
      <c r="B224" s="159" t="s">
        <v>28</v>
      </c>
      <c r="C224" s="102"/>
      <c r="D224" s="114">
        <v>14</v>
      </c>
      <c r="E224" s="121"/>
      <c r="F224" s="51">
        <v>53111</v>
      </c>
      <c r="G224" s="32">
        <f t="shared" si="56"/>
        <v>761351</v>
      </c>
      <c r="H224" s="31">
        <v>360547</v>
      </c>
      <c r="I224" s="42">
        <f t="shared" si="53"/>
        <v>4630535</v>
      </c>
      <c r="J224" s="31">
        <f t="shared" si="43"/>
        <v>413658</v>
      </c>
      <c r="K224" s="41">
        <f t="shared" si="54"/>
        <v>5391886</v>
      </c>
      <c r="L224" s="51">
        <v>217</v>
      </c>
      <c r="M224" s="32">
        <f t="shared" si="55"/>
        <v>2855</v>
      </c>
      <c r="N224" s="58">
        <v>975</v>
      </c>
      <c r="O224" s="58">
        <v>2351</v>
      </c>
      <c r="P224" s="31">
        <f t="shared" si="44"/>
        <v>3326</v>
      </c>
      <c r="Q224" s="42">
        <f t="shared" si="47"/>
        <v>44944</v>
      </c>
      <c r="R224" s="31">
        <f t="shared" si="45"/>
        <v>3543</v>
      </c>
      <c r="S224" s="41">
        <f t="shared" si="48"/>
        <v>47799</v>
      </c>
      <c r="T224" s="58">
        <v>36920</v>
      </c>
      <c r="U224" s="32">
        <f t="shared" si="49"/>
        <v>485538</v>
      </c>
      <c r="V224" s="58">
        <v>156226</v>
      </c>
      <c r="W224" s="58">
        <v>76068</v>
      </c>
      <c r="X224" s="31">
        <f t="shared" si="46"/>
        <v>232294</v>
      </c>
      <c r="Y224" s="42">
        <f t="shared" si="50"/>
        <v>2952957</v>
      </c>
      <c r="Z224" s="31">
        <f t="shared" si="52"/>
        <v>269214</v>
      </c>
      <c r="AA224" s="42">
        <f t="shared" si="51"/>
        <v>3438495</v>
      </c>
    </row>
    <row r="225" spans="1:27" ht="16.2" hidden="1" outlineLevel="1" thickBot="1">
      <c r="A225" s="50">
        <v>41851</v>
      </c>
      <c r="B225" s="159" t="s">
        <v>27</v>
      </c>
      <c r="C225" s="102"/>
      <c r="D225" s="114">
        <v>14</v>
      </c>
      <c r="E225" s="121"/>
      <c r="F225" s="51">
        <v>62196</v>
      </c>
      <c r="G225" s="32">
        <f t="shared" si="56"/>
        <v>758854</v>
      </c>
      <c r="H225" s="32">
        <v>397137</v>
      </c>
      <c r="I225" s="42">
        <f t="shared" si="53"/>
        <v>4625892</v>
      </c>
      <c r="J225" s="31">
        <f t="shared" si="43"/>
        <v>459333</v>
      </c>
      <c r="K225" s="41">
        <f t="shared" si="54"/>
        <v>5384746</v>
      </c>
      <c r="L225" s="51">
        <v>229</v>
      </c>
      <c r="M225" s="32">
        <f t="shared" si="55"/>
        <v>2835</v>
      </c>
      <c r="N225" s="31">
        <v>1104</v>
      </c>
      <c r="O225" s="31">
        <v>2574</v>
      </c>
      <c r="P225" s="31">
        <f t="shared" si="44"/>
        <v>3678</v>
      </c>
      <c r="Q225" s="42">
        <f t="shared" si="47"/>
        <v>44743</v>
      </c>
      <c r="R225" s="31">
        <f t="shared" si="45"/>
        <v>3907</v>
      </c>
      <c r="S225" s="41">
        <f t="shared" si="48"/>
        <v>47578</v>
      </c>
      <c r="T225" s="31">
        <v>38968</v>
      </c>
      <c r="U225" s="32">
        <f t="shared" si="49"/>
        <v>482146</v>
      </c>
      <c r="V225" s="31">
        <v>177199</v>
      </c>
      <c r="W225" s="31">
        <v>84025</v>
      </c>
      <c r="X225" s="31">
        <f t="shared" si="46"/>
        <v>261224</v>
      </c>
      <c r="Y225" s="42">
        <f t="shared" si="50"/>
        <v>2955645</v>
      </c>
      <c r="Z225" s="31">
        <f t="shared" si="52"/>
        <v>300192</v>
      </c>
      <c r="AA225" s="42">
        <f t="shared" si="51"/>
        <v>3437791</v>
      </c>
    </row>
    <row r="226" spans="1:27" ht="16.2" hidden="1" outlineLevel="1" thickBot="1">
      <c r="A226" s="50">
        <v>41882</v>
      </c>
      <c r="B226" s="159" t="s">
        <v>26</v>
      </c>
      <c r="C226" s="102"/>
      <c r="D226" s="114">
        <v>14</v>
      </c>
      <c r="E226" s="121"/>
      <c r="F226" s="51">
        <v>58833</v>
      </c>
      <c r="G226" s="32">
        <f t="shared" si="56"/>
        <v>757998</v>
      </c>
      <c r="H226" s="32">
        <v>392215</v>
      </c>
      <c r="I226" s="42">
        <f t="shared" si="53"/>
        <v>4617843</v>
      </c>
      <c r="J226" s="31">
        <f t="shared" si="43"/>
        <v>451048</v>
      </c>
      <c r="K226" s="41">
        <f t="shared" si="54"/>
        <v>5375841</v>
      </c>
      <c r="L226" s="51">
        <v>222</v>
      </c>
      <c r="M226" s="32">
        <f t="shared" si="55"/>
        <v>2820</v>
      </c>
      <c r="N226" s="31">
        <v>1062</v>
      </c>
      <c r="O226" s="31">
        <v>2503</v>
      </c>
      <c r="P226" s="31">
        <f t="shared" si="44"/>
        <v>3565</v>
      </c>
      <c r="Q226" s="42">
        <f t="shared" si="47"/>
        <v>44361</v>
      </c>
      <c r="R226" s="31">
        <f t="shared" si="45"/>
        <v>3787</v>
      </c>
      <c r="S226" s="41">
        <f t="shared" si="48"/>
        <v>47181</v>
      </c>
      <c r="T226" s="31">
        <v>37768</v>
      </c>
      <c r="U226" s="32">
        <f t="shared" si="49"/>
        <v>479610</v>
      </c>
      <c r="V226" s="31">
        <v>170298</v>
      </c>
      <c r="W226" s="31">
        <v>82015</v>
      </c>
      <c r="X226" s="31">
        <f t="shared" si="46"/>
        <v>252313</v>
      </c>
      <c r="Y226" s="42">
        <f t="shared" si="50"/>
        <v>2947451</v>
      </c>
      <c r="Z226" s="31">
        <f t="shared" si="52"/>
        <v>290081</v>
      </c>
      <c r="AA226" s="42">
        <f t="shared" si="51"/>
        <v>3427061</v>
      </c>
    </row>
    <row r="227" spans="1:27" ht="16.2" hidden="1" outlineLevel="1" thickBot="1">
      <c r="A227" s="50">
        <v>41912</v>
      </c>
      <c r="B227" s="159" t="s">
        <v>25</v>
      </c>
      <c r="C227" s="102"/>
      <c r="D227" s="114">
        <v>14</v>
      </c>
      <c r="E227" s="121"/>
      <c r="F227" s="51">
        <v>60861</v>
      </c>
      <c r="G227" s="32">
        <f t="shared" si="56"/>
        <v>760913</v>
      </c>
      <c r="H227" s="32">
        <v>391233</v>
      </c>
      <c r="I227" s="42">
        <f t="shared" si="53"/>
        <v>4628851</v>
      </c>
      <c r="J227" s="31">
        <f t="shared" si="43"/>
        <v>452094</v>
      </c>
      <c r="K227" s="41">
        <f t="shared" si="54"/>
        <v>5389764</v>
      </c>
      <c r="L227" s="51">
        <v>224</v>
      </c>
      <c r="M227" s="32">
        <f t="shared" si="55"/>
        <v>2810</v>
      </c>
      <c r="N227" s="31">
        <v>1057</v>
      </c>
      <c r="O227" s="31">
        <v>2512</v>
      </c>
      <c r="P227" s="31">
        <f t="shared" si="44"/>
        <v>3569</v>
      </c>
      <c r="Q227" s="42">
        <f t="shared" si="47"/>
        <v>44148</v>
      </c>
      <c r="R227" s="31">
        <f t="shared" si="45"/>
        <v>3793</v>
      </c>
      <c r="S227" s="41">
        <f t="shared" si="48"/>
        <v>46958</v>
      </c>
      <c r="T227" s="31">
        <v>38096</v>
      </c>
      <c r="U227" s="32">
        <f t="shared" si="49"/>
        <v>477914</v>
      </c>
      <c r="V227" s="31">
        <v>171956</v>
      </c>
      <c r="W227" s="31">
        <v>81787</v>
      </c>
      <c r="X227" s="31">
        <f t="shared" si="46"/>
        <v>253743</v>
      </c>
      <c r="Y227" s="42">
        <f t="shared" si="50"/>
        <v>2950237</v>
      </c>
      <c r="Z227" s="31">
        <f t="shared" si="52"/>
        <v>291839</v>
      </c>
      <c r="AA227" s="42">
        <f t="shared" si="51"/>
        <v>3428151</v>
      </c>
    </row>
    <row r="228" spans="1:27" ht="16.2" hidden="1" outlineLevel="1" thickBot="1">
      <c r="A228" s="50">
        <v>41943</v>
      </c>
      <c r="B228" s="159" t="s">
        <v>24</v>
      </c>
      <c r="C228" s="102"/>
      <c r="D228" s="114">
        <v>14</v>
      </c>
      <c r="E228" s="121"/>
      <c r="F228" s="51">
        <v>70350</v>
      </c>
      <c r="G228" s="32">
        <f t="shared" si="56"/>
        <v>765459</v>
      </c>
      <c r="H228" s="32">
        <v>422703</v>
      </c>
      <c r="I228" s="42">
        <f t="shared" si="53"/>
        <v>4643456</v>
      </c>
      <c r="J228" s="31">
        <f t="shared" si="43"/>
        <v>493053</v>
      </c>
      <c r="K228" s="41">
        <f t="shared" si="54"/>
        <v>5408915</v>
      </c>
      <c r="L228" s="51">
        <v>235</v>
      </c>
      <c r="M228" s="32">
        <f t="shared" si="55"/>
        <v>2799</v>
      </c>
      <c r="N228" s="31">
        <v>1097</v>
      </c>
      <c r="O228" s="31">
        <v>2718</v>
      </c>
      <c r="P228" s="31">
        <f t="shared" si="44"/>
        <v>3815</v>
      </c>
      <c r="Q228" s="42">
        <f t="shared" si="47"/>
        <v>44073</v>
      </c>
      <c r="R228" s="31">
        <f t="shared" si="45"/>
        <v>4050</v>
      </c>
      <c r="S228" s="41">
        <f t="shared" si="48"/>
        <v>46872</v>
      </c>
      <c r="T228" s="31">
        <v>39944</v>
      </c>
      <c r="U228" s="32">
        <f t="shared" si="49"/>
        <v>476042</v>
      </c>
      <c r="V228" s="31">
        <v>179792</v>
      </c>
      <c r="W228" s="31">
        <v>89330</v>
      </c>
      <c r="X228" s="31">
        <f t="shared" si="46"/>
        <v>269122</v>
      </c>
      <c r="Y228" s="42">
        <f t="shared" si="50"/>
        <v>2962590</v>
      </c>
      <c r="Z228" s="31">
        <f t="shared" si="52"/>
        <v>309066</v>
      </c>
      <c r="AA228" s="42">
        <f t="shared" si="51"/>
        <v>3438632</v>
      </c>
    </row>
    <row r="229" spans="1:27" ht="16.2" hidden="1" outlineLevel="1" thickBot="1">
      <c r="A229" s="50">
        <v>41973</v>
      </c>
      <c r="B229" s="159" t="s">
        <v>23</v>
      </c>
      <c r="C229" s="102"/>
      <c r="D229" s="114">
        <v>14</v>
      </c>
      <c r="E229" s="121"/>
      <c r="F229" s="51">
        <v>65044</v>
      </c>
      <c r="G229" s="32">
        <f t="shared" si="56"/>
        <v>766297</v>
      </c>
      <c r="H229" s="32">
        <v>403535</v>
      </c>
      <c r="I229" s="42">
        <f t="shared" si="53"/>
        <v>4652111</v>
      </c>
      <c r="J229" s="31">
        <f t="shared" si="43"/>
        <v>468579</v>
      </c>
      <c r="K229" s="41">
        <f t="shared" si="54"/>
        <v>5418408</v>
      </c>
      <c r="L229" s="51">
        <v>220</v>
      </c>
      <c r="M229" s="32">
        <f t="shared" si="55"/>
        <v>2783</v>
      </c>
      <c r="N229" s="31">
        <v>1020</v>
      </c>
      <c r="O229" s="31">
        <v>2651</v>
      </c>
      <c r="P229" s="31">
        <f t="shared" si="44"/>
        <v>3671</v>
      </c>
      <c r="Q229" s="42">
        <f t="shared" si="47"/>
        <v>43842</v>
      </c>
      <c r="R229" s="31">
        <f t="shared" si="45"/>
        <v>3891</v>
      </c>
      <c r="S229" s="41">
        <f t="shared" si="48"/>
        <v>46625</v>
      </c>
      <c r="T229" s="31">
        <v>37368</v>
      </c>
      <c r="U229" s="32">
        <f t="shared" si="49"/>
        <v>473298</v>
      </c>
      <c r="V229" s="31">
        <v>167573</v>
      </c>
      <c r="W229" s="31">
        <v>88092</v>
      </c>
      <c r="X229" s="31">
        <f t="shared" si="46"/>
        <v>255665</v>
      </c>
      <c r="Y229" s="42">
        <f t="shared" si="50"/>
        <v>2969935</v>
      </c>
      <c r="Z229" s="31">
        <f t="shared" si="52"/>
        <v>293033</v>
      </c>
      <c r="AA229" s="42">
        <f t="shared" si="51"/>
        <v>3443233</v>
      </c>
    </row>
    <row r="230" spans="1:27" ht="16.2" hidden="1" outlineLevel="1" thickBot="1">
      <c r="A230" s="50">
        <v>42004</v>
      </c>
      <c r="B230" s="159" t="s">
        <v>22</v>
      </c>
      <c r="C230" s="102"/>
      <c r="D230" s="114">
        <v>14</v>
      </c>
      <c r="E230" s="121"/>
      <c r="F230" s="51">
        <v>71615</v>
      </c>
      <c r="G230" s="32">
        <f t="shared" si="56"/>
        <v>765475</v>
      </c>
      <c r="H230" s="32">
        <v>392125</v>
      </c>
      <c r="I230" s="42">
        <f t="shared" si="53"/>
        <v>4654739</v>
      </c>
      <c r="J230" s="31">
        <f t="shared" ref="J230:J261" si="57">SUM(F230+H230)</f>
        <v>463740</v>
      </c>
      <c r="K230" s="41">
        <f t="shared" si="54"/>
        <v>5420214</v>
      </c>
      <c r="L230" s="51">
        <v>248</v>
      </c>
      <c r="M230" s="32">
        <f t="shared" si="55"/>
        <v>2765</v>
      </c>
      <c r="N230" s="31">
        <v>967</v>
      </c>
      <c r="O230" s="31">
        <v>2837</v>
      </c>
      <c r="P230" s="31">
        <f t="shared" si="44"/>
        <v>3804</v>
      </c>
      <c r="Q230" s="42">
        <f t="shared" si="47"/>
        <v>43677</v>
      </c>
      <c r="R230" s="31">
        <f t="shared" si="45"/>
        <v>4052</v>
      </c>
      <c r="S230" s="41">
        <f t="shared" si="48"/>
        <v>46442</v>
      </c>
      <c r="T230" s="31">
        <v>42236</v>
      </c>
      <c r="U230" s="32">
        <f t="shared" si="49"/>
        <v>470342</v>
      </c>
      <c r="V230" s="31">
        <v>157945</v>
      </c>
      <c r="W230" s="31">
        <v>89553</v>
      </c>
      <c r="X230" s="31">
        <f t="shared" si="46"/>
        <v>247498</v>
      </c>
      <c r="Y230" s="42">
        <f t="shared" si="50"/>
        <v>2974959</v>
      </c>
      <c r="Z230" s="31">
        <f t="shared" si="52"/>
        <v>289734</v>
      </c>
      <c r="AA230" s="42">
        <f t="shared" si="51"/>
        <v>3445301</v>
      </c>
    </row>
    <row r="231" spans="1:27" ht="16.2" hidden="1" outlineLevel="1" thickBot="1">
      <c r="A231" s="50">
        <v>42035</v>
      </c>
      <c r="B231" s="159" t="s">
        <v>21</v>
      </c>
      <c r="C231" s="102"/>
      <c r="D231" s="114">
        <v>15</v>
      </c>
      <c r="E231" s="121"/>
      <c r="F231" s="51">
        <v>73416</v>
      </c>
      <c r="G231" s="32">
        <f t="shared" si="56"/>
        <v>765044</v>
      </c>
      <c r="H231" s="32">
        <v>335055</v>
      </c>
      <c r="I231" s="42">
        <f t="shared" si="53"/>
        <v>4653553</v>
      </c>
      <c r="J231" s="31">
        <f t="shared" si="57"/>
        <v>408471</v>
      </c>
      <c r="K231" s="41">
        <f t="shared" si="54"/>
        <v>5418597</v>
      </c>
      <c r="L231" s="51">
        <v>246</v>
      </c>
      <c r="M231" s="32">
        <f t="shared" si="55"/>
        <v>2756</v>
      </c>
      <c r="N231" s="31">
        <v>864</v>
      </c>
      <c r="O231" s="31">
        <v>2599</v>
      </c>
      <c r="P231" s="31">
        <f t="shared" si="44"/>
        <v>3463</v>
      </c>
      <c r="Q231" s="42">
        <f t="shared" si="47"/>
        <v>43594</v>
      </c>
      <c r="R231" s="31">
        <f t="shared" si="45"/>
        <v>3709</v>
      </c>
      <c r="S231" s="41">
        <f t="shared" si="48"/>
        <v>46350</v>
      </c>
      <c r="T231" s="31">
        <v>41940</v>
      </c>
      <c r="U231" s="32">
        <f t="shared" si="49"/>
        <v>468922</v>
      </c>
      <c r="V231" s="31">
        <v>141384</v>
      </c>
      <c r="W231" s="31">
        <v>77082</v>
      </c>
      <c r="X231" s="31">
        <f t="shared" si="46"/>
        <v>218466</v>
      </c>
      <c r="Y231" s="42">
        <f t="shared" si="50"/>
        <v>2978992</v>
      </c>
      <c r="Z231" s="31">
        <f t="shared" si="52"/>
        <v>260406</v>
      </c>
      <c r="AA231" s="42">
        <f t="shared" si="51"/>
        <v>3447914</v>
      </c>
    </row>
    <row r="232" spans="1:27" ht="16.2" hidden="1" outlineLevel="1" thickBot="1">
      <c r="A232" s="50">
        <v>42063</v>
      </c>
      <c r="B232" s="159" t="s">
        <v>20</v>
      </c>
      <c r="C232" s="102"/>
      <c r="D232" s="114">
        <v>15</v>
      </c>
      <c r="E232" s="121"/>
      <c r="F232" s="51">
        <v>65072</v>
      </c>
      <c r="G232" s="32">
        <f t="shared" si="56"/>
        <v>768159</v>
      </c>
      <c r="H232" s="32">
        <v>384317</v>
      </c>
      <c r="I232" s="42">
        <f t="shared" si="53"/>
        <v>4664523</v>
      </c>
      <c r="J232" s="31">
        <f t="shared" si="57"/>
        <v>449389</v>
      </c>
      <c r="K232" s="41">
        <f t="shared" si="54"/>
        <v>5432682</v>
      </c>
      <c r="L232" s="51">
        <v>216</v>
      </c>
      <c r="M232" s="32">
        <f t="shared" si="55"/>
        <v>2758</v>
      </c>
      <c r="N232" s="31">
        <v>973</v>
      </c>
      <c r="O232" s="31">
        <v>2690</v>
      </c>
      <c r="P232" s="31">
        <f t="shared" si="44"/>
        <v>3663</v>
      </c>
      <c r="Q232" s="42">
        <f t="shared" si="47"/>
        <v>43690</v>
      </c>
      <c r="R232" s="31">
        <f t="shared" si="45"/>
        <v>3879</v>
      </c>
      <c r="S232" s="41">
        <f t="shared" si="48"/>
        <v>46448</v>
      </c>
      <c r="T232" s="31">
        <v>36816</v>
      </c>
      <c r="U232" s="32">
        <f t="shared" si="49"/>
        <v>469330</v>
      </c>
      <c r="V232" s="31">
        <v>159837</v>
      </c>
      <c r="W232" s="31">
        <v>83218</v>
      </c>
      <c r="X232" s="31">
        <f t="shared" si="46"/>
        <v>243055</v>
      </c>
      <c r="Y232" s="42">
        <f t="shared" si="50"/>
        <v>2994351</v>
      </c>
      <c r="Z232" s="31">
        <f t="shared" si="52"/>
        <v>279871</v>
      </c>
      <c r="AA232" s="42">
        <f t="shared" si="51"/>
        <v>3463681</v>
      </c>
    </row>
    <row r="233" spans="1:27" ht="16.2" hidden="1" outlineLevel="1" thickBot="1">
      <c r="A233" s="50">
        <v>42094</v>
      </c>
      <c r="B233" s="159" t="s">
        <v>19</v>
      </c>
      <c r="C233" s="102"/>
      <c r="D233" s="114">
        <v>15</v>
      </c>
      <c r="E233" s="121"/>
      <c r="F233" s="51">
        <v>72479</v>
      </c>
      <c r="G233" s="32">
        <f t="shared" si="56"/>
        <v>775166</v>
      </c>
      <c r="H233" s="32">
        <v>432504</v>
      </c>
      <c r="I233" s="42">
        <f t="shared" si="53"/>
        <v>4682028</v>
      </c>
      <c r="J233" s="31">
        <f t="shared" si="57"/>
        <v>504983</v>
      </c>
      <c r="K233" s="41">
        <f t="shared" si="54"/>
        <v>5457194</v>
      </c>
      <c r="L233" s="51">
        <v>239</v>
      </c>
      <c r="M233" s="32">
        <f t="shared" si="55"/>
        <v>2752</v>
      </c>
      <c r="N233" s="31">
        <v>1138</v>
      </c>
      <c r="O233" s="31">
        <v>2860</v>
      </c>
      <c r="P233" s="31">
        <f t="shared" si="44"/>
        <v>3998</v>
      </c>
      <c r="Q233" s="42">
        <f t="shared" si="47"/>
        <v>43782</v>
      </c>
      <c r="R233" s="31">
        <f t="shared" si="45"/>
        <v>4237</v>
      </c>
      <c r="S233" s="41">
        <f t="shared" si="48"/>
        <v>46534</v>
      </c>
      <c r="T233" s="31">
        <v>40752</v>
      </c>
      <c r="U233" s="32">
        <f t="shared" si="49"/>
        <v>468368</v>
      </c>
      <c r="V233" s="31">
        <v>189500</v>
      </c>
      <c r="W233" s="31">
        <v>91533</v>
      </c>
      <c r="X233" s="31">
        <f t="shared" si="46"/>
        <v>281033</v>
      </c>
      <c r="Y233" s="42">
        <f t="shared" si="50"/>
        <v>3012635</v>
      </c>
      <c r="Z233" s="31">
        <f t="shared" si="52"/>
        <v>321785</v>
      </c>
      <c r="AA233" s="42">
        <f t="shared" si="51"/>
        <v>3481003</v>
      </c>
    </row>
    <row r="234" spans="1:27" ht="15.6" collapsed="1">
      <c r="A234" s="50">
        <v>42124</v>
      </c>
      <c r="B234" s="160" t="s">
        <v>18</v>
      </c>
      <c r="C234" s="126"/>
      <c r="D234" s="127">
        <v>15</v>
      </c>
      <c r="E234" s="128"/>
      <c r="F234" s="57">
        <v>76803</v>
      </c>
      <c r="G234" s="56">
        <f t="shared" si="56"/>
        <v>785694</v>
      </c>
      <c r="H234" s="56">
        <v>418469</v>
      </c>
      <c r="I234" s="55">
        <f t="shared" si="53"/>
        <v>4717222</v>
      </c>
      <c r="J234" s="54">
        <f t="shared" si="57"/>
        <v>495272</v>
      </c>
      <c r="K234" s="53">
        <f t="shared" si="54"/>
        <v>5502916</v>
      </c>
      <c r="L234" s="57">
        <v>262</v>
      </c>
      <c r="M234" s="56">
        <f t="shared" si="55"/>
        <v>2779</v>
      </c>
      <c r="N234" s="54">
        <v>1064</v>
      </c>
      <c r="O234" s="54">
        <v>2673</v>
      </c>
      <c r="P234" s="54">
        <f t="shared" si="44"/>
        <v>3737</v>
      </c>
      <c r="Q234" s="55">
        <f t="shared" si="47"/>
        <v>43900</v>
      </c>
      <c r="R234" s="54">
        <f t="shared" si="45"/>
        <v>3999</v>
      </c>
      <c r="S234" s="53">
        <f t="shared" si="48"/>
        <v>46679</v>
      </c>
      <c r="T234" s="54">
        <v>44872</v>
      </c>
      <c r="U234" s="56">
        <f t="shared" si="49"/>
        <v>473264</v>
      </c>
      <c r="V234" s="54">
        <v>178687</v>
      </c>
      <c r="W234" s="54">
        <v>84584</v>
      </c>
      <c r="X234" s="54">
        <f t="shared" si="46"/>
        <v>263271</v>
      </c>
      <c r="Y234" s="55">
        <f t="shared" si="50"/>
        <v>3025893</v>
      </c>
      <c r="Z234" s="54">
        <f t="shared" si="52"/>
        <v>308143</v>
      </c>
      <c r="AA234" s="55">
        <f t="shared" si="51"/>
        <v>3499157</v>
      </c>
    </row>
    <row r="235" spans="1:27" ht="15.6">
      <c r="A235" s="50">
        <v>42155</v>
      </c>
      <c r="B235" s="159" t="s">
        <v>8</v>
      </c>
      <c r="C235" s="102"/>
      <c r="D235" s="114">
        <v>15</v>
      </c>
      <c r="E235" s="121"/>
      <c r="F235" s="51">
        <v>64388</v>
      </c>
      <c r="G235" s="32">
        <f t="shared" si="56"/>
        <v>794168</v>
      </c>
      <c r="H235" s="32">
        <v>395073</v>
      </c>
      <c r="I235" s="42">
        <f t="shared" si="53"/>
        <v>4724913</v>
      </c>
      <c r="J235" s="31">
        <f t="shared" si="57"/>
        <v>459461</v>
      </c>
      <c r="K235" s="41">
        <f t="shared" si="54"/>
        <v>5519081</v>
      </c>
      <c r="L235" s="51">
        <v>253</v>
      </c>
      <c r="M235" s="32">
        <f t="shared" si="55"/>
        <v>2811</v>
      </c>
      <c r="N235" s="31">
        <v>999</v>
      </c>
      <c r="O235" s="31">
        <v>2531</v>
      </c>
      <c r="P235" s="31">
        <f t="shared" si="44"/>
        <v>3530</v>
      </c>
      <c r="Q235" s="42">
        <f t="shared" si="47"/>
        <v>43819</v>
      </c>
      <c r="R235" s="31">
        <f t="shared" si="45"/>
        <v>3783</v>
      </c>
      <c r="S235" s="41">
        <f t="shared" si="48"/>
        <v>46630</v>
      </c>
      <c r="T235" s="31">
        <v>43344</v>
      </c>
      <c r="U235" s="32">
        <f t="shared" si="49"/>
        <v>479024</v>
      </c>
      <c r="V235" s="31">
        <v>168374</v>
      </c>
      <c r="W235" s="31">
        <v>81032</v>
      </c>
      <c r="X235" s="31">
        <f t="shared" si="46"/>
        <v>249406</v>
      </c>
      <c r="Y235" s="42">
        <f t="shared" si="50"/>
        <v>3027090</v>
      </c>
      <c r="Z235" s="31">
        <f t="shared" si="52"/>
        <v>292750</v>
      </c>
      <c r="AA235" s="42">
        <f t="shared" si="51"/>
        <v>3506114</v>
      </c>
    </row>
    <row r="236" spans="1:27" ht="15.6">
      <c r="A236" s="50">
        <v>42156</v>
      </c>
      <c r="B236" s="159" t="s">
        <v>28</v>
      </c>
      <c r="C236" s="102"/>
      <c r="D236" s="114">
        <v>15</v>
      </c>
      <c r="E236" s="121"/>
      <c r="F236" s="51">
        <v>62412</v>
      </c>
      <c r="G236" s="32">
        <f t="shared" si="56"/>
        <v>803469</v>
      </c>
      <c r="H236" s="32">
        <v>368576</v>
      </c>
      <c r="I236" s="42">
        <f t="shared" si="53"/>
        <v>4732942</v>
      </c>
      <c r="J236" s="31">
        <f t="shared" si="57"/>
        <v>430988</v>
      </c>
      <c r="K236" s="41">
        <f t="shared" si="54"/>
        <v>5536411</v>
      </c>
      <c r="L236" s="51">
        <v>249</v>
      </c>
      <c r="M236" s="32">
        <f t="shared" si="55"/>
        <v>2843</v>
      </c>
      <c r="N236" s="31">
        <v>961</v>
      </c>
      <c r="O236" s="31">
        <v>2425</v>
      </c>
      <c r="P236" s="31">
        <f t="shared" si="44"/>
        <v>3386</v>
      </c>
      <c r="Q236" s="42">
        <f t="shared" si="47"/>
        <v>43879</v>
      </c>
      <c r="R236" s="31">
        <f t="shared" si="45"/>
        <v>3635</v>
      </c>
      <c r="S236" s="41">
        <f t="shared" si="48"/>
        <v>46722</v>
      </c>
      <c r="T236" s="31">
        <v>42650</v>
      </c>
      <c r="U236" s="32">
        <f t="shared" si="49"/>
        <v>484754</v>
      </c>
      <c r="V236" s="31">
        <v>162262</v>
      </c>
      <c r="W236" s="31">
        <v>78384</v>
      </c>
      <c r="X236" s="31">
        <f t="shared" si="46"/>
        <v>240646</v>
      </c>
      <c r="Y236" s="42">
        <f t="shared" si="50"/>
        <v>3035442</v>
      </c>
      <c r="Z236" s="31">
        <f t="shared" si="52"/>
        <v>283296</v>
      </c>
      <c r="AA236" s="42">
        <f t="shared" si="51"/>
        <v>3520196</v>
      </c>
    </row>
    <row r="237" spans="1:27" ht="15.6">
      <c r="A237" s="50">
        <v>42186</v>
      </c>
      <c r="B237" s="159" t="s">
        <v>27</v>
      </c>
      <c r="C237" s="102"/>
      <c r="D237" s="114">
        <v>15</v>
      </c>
      <c r="E237" s="121"/>
      <c r="F237" s="51">
        <v>74864</v>
      </c>
      <c r="G237" s="32">
        <f t="shared" si="56"/>
        <v>816137</v>
      </c>
      <c r="H237" s="32">
        <v>412128</v>
      </c>
      <c r="I237" s="42">
        <f t="shared" si="53"/>
        <v>4747933</v>
      </c>
      <c r="J237" s="31">
        <f t="shared" si="57"/>
        <v>486992</v>
      </c>
      <c r="K237" s="41">
        <f t="shared" si="54"/>
        <v>5564070</v>
      </c>
      <c r="L237" s="51">
        <v>280</v>
      </c>
      <c r="M237" s="32">
        <f t="shared" si="55"/>
        <v>2894</v>
      </c>
      <c r="N237" s="31">
        <v>1088</v>
      </c>
      <c r="O237" s="31">
        <v>2630</v>
      </c>
      <c r="P237" s="31">
        <f t="shared" si="44"/>
        <v>3718</v>
      </c>
      <c r="Q237" s="42">
        <f t="shared" si="47"/>
        <v>43919</v>
      </c>
      <c r="R237" s="31">
        <f t="shared" si="45"/>
        <v>3998</v>
      </c>
      <c r="S237" s="41">
        <f t="shared" si="48"/>
        <v>46813</v>
      </c>
      <c r="T237" s="31">
        <v>47708</v>
      </c>
      <c r="U237" s="32">
        <f t="shared" si="49"/>
        <v>493494</v>
      </c>
      <c r="V237" s="31">
        <v>183691</v>
      </c>
      <c r="W237" s="31">
        <v>84858</v>
      </c>
      <c r="X237" s="31">
        <f t="shared" si="46"/>
        <v>268549</v>
      </c>
      <c r="Y237" s="42">
        <f t="shared" si="50"/>
        <v>3042767</v>
      </c>
      <c r="Z237" s="31">
        <f t="shared" si="52"/>
        <v>316257</v>
      </c>
      <c r="AA237" s="42">
        <f t="shared" si="51"/>
        <v>3536261</v>
      </c>
    </row>
    <row r="238" spans="1:27" ht="15.6">
      <c r="A238" s="50">
        <v>42217</v>
      </c>
      <c r="B238" s="159" t="s">
        <v>26</v>
      </c>
      <c r="C238" s="102"/>
      <c r="D238" s="114">
        <v>15</v>
      </c>
      <c r="E238" s="121"/>
      <c r="F238" s="51">
        <v>70437</v>
      </c>
      <c r="G238" s="32">
        <f t="shared" si="56"/>
        <v>827741</v>
      </c>
      <c r="H238" s="32">
        <v>397746</v>
      </c>
      <c r="I238" s="42">
        <f t="shared" si="53"/>
        <v>4753464</v>
      </c>
      <c r="J238" s="31">
        <f t="shared" si="57"/>
        <v>468183</v>
      </c>
      <c r="K238" s="41">
        <f t="shared" si="54"/>
        <v>5581205</v>
      </c>
      <c r="L238" s="51">
        <v>271</v>
      </c>
      <c r="M238" s="32">
        <f t="shared" si="55"/>
        <v>2943</v>
      </c>
      <c r="N238" s="31">
        <v>1035</v>
      </c>
      <c r="O238" s="31">
        <v>2582</v>
      </c>
      <c r="P238" s="31">
        <f t="shared" si="44"/>
        <v>3617</v>
      </c>
      <c r="Q238" s="42">
        <f t="shared" si="47"/>
        <v>43971</v>
      </c>
      <c r="R238" s="31">
        <f t="shared" si="45"/>
        <v>3888</v>
      </c>
      <c r="S238" s="41">
        <f t="shared" si="48"/>
        <v>46914</v>
      </c>
      <c r="T238" s="31">
        <v>46108</v>
      </c>
      <c r="U238" s="32">
        <f t="shared" si="49"/>
        <v>501834</v>
      </c>
      <c r="V238" s="31">
        <v>176761</v>
      </c>
      <c r="W238" s="31">
        <v>83982</v>
      </c>
      <c r="X238" s="31">
        <f t="shared" si="46"/>
        <v>260743</v>
      </c>
      <c r="Y238" s="42">
        <f t="shared" si="50"/>
        <v>3051197</v>
      </c>
      <c r="Z238" s="31">
        <f t="shared" si="52"/>
        <v>306851</v>
      </c>
      <c r="AA238" s="42">
        <f t="shared" si="51"/>
        <v>3553031</v>
      </c>
    </row>
    <row r="239" spans="1:27" ht="15.6">
      <c r="A239" s="50">
        <v>42248</v>
      </c>
      <c r="B239" s="159" t="s">
        <v>25</v>
      </c>
      <c r="C239" s="102"/>
      <c r="D239" s="114">
        <v>15</v>
      </c>
      <c r="E239" s="121"/>
      <c r="F239" s="51">
        <v>70359</v>
      </c>
      <c r="G239" s="32">
        <f t="shared" si="56"/>
        <v>837239</v>
      </c>
      <c r="H239" s="32">
        <v>397481</v>
      </c>
      <c r="I239" s="42">
        <f t="shared" si="53"/>
        <v>4759712</v>
      </c>
      <c r="J239" s="31">
        <f t="shared" si="57"/>
        <v>467840</v>
      </c>
      <c r="K239" s="41">
        <f t="shared" si="54"/>
        <v>5596951</v>
      </c>
      <c r="L239" s="51">
        <v>262</v>
      </c>
      <c r="M239" s="32">
        <f t="shared" si="55"/>
        <v>2981</v>
      </c>
      <c r="N239" s="31">
        <v>990</v>
      </c>
      <c r="O239" s="31">
        <v>2684</v>
      </c>
      <c r="P239" s="31">
        <f t="shared" si="44"/>
        <v>3674</v>
      </c>
      <c r="Q239" s="42">
        <f t="shared" si="47"/>
        <v>44076</v>
      </c>
      <c r="R239" s="31">
        <f t="shared" si="45"/>
        <v>3936</v>
      </c>
      <c r="S239" s="41">
        <f t="shared" si="48"/>
        <v>47057</v>
      </c>
      <c r="T239" s="31">
        <v>44628</v>
      </c>
      <c r="U239" s="32">
        <f t="shared" si="49"/>
        <v>508366</v>
      </c>
      <c r="V239" s="31">
        <v>171301</v>
      </c>
      <c r="W239" s="31">
        <v>92015</v>
      </c>
      <c r="X239" s="31">
        <f t="shared" si="46"/>
        <v>263316</v>
      </c>
      <c r="Y239" s="42">
        <f t="shared" si="50"/>
        <v>3060770</v>
      </c>
      <c r="Z239" s="31">
        <f t="shared" si="52"/>
        <v>307944</v>
      </c>
      <c r="AA239" s="42">
        <f t="shared" si="51"/>
        <v>3569136</v>
      </c>
    </row>
    <row r="240" spans="1:27" ht="15.6">
      <c r="A240" s="50">
        <v>42278</v>
      </c>
      <c r="B240" s="159" t="s">
        <v>24</v>
      </c>
      <c r="C240" s="102"/>
      <c r="D240" s="114">
        <v>15</v>
      </c>
      <c r="E240" s="121"/>
      <c r="F240" s="51">
        <v>80878</v>
      </c>
      <c r="G240" s="32">
        <f t="shared" si="56"/>
        <v>847767</v>
      </c>
      <c r="H240" s="32">
        <v>427791</v>
      </c>
      <c r="I240" s="42">
        <f t="shared" si="53"/>
        <v>4764800</v>
      </c>
      <c r="J240" s="31">
        <f t="shared" si="57"/>
        <v>508669</v>
      </c>
      <c r="K240" s="41">
        <f t="shared" si="54"/>
        <v>5612567</v>
      </c>
      <c r="L240" s="51">
        <v>279</v>
      </c>
      <c r="M240" s="32">
        <f t="shared" si="55"/>
        <v>3025</v>
      </c>
      <c r="N240" s="31">
        <v>1016</v>
      </c>
      <c r="O240" s="31">
        <v>2920</v>
      </c>
      <c r="P240" s="31">
        <f t="shared" si="44"/>
        <v>3936</v>
      </c>
      <c r="Q240" s="42">
        <f t="shared" si="47"/>
        <v>44197</v>
      </c>
      <c r="R240" s="31">
        <f t="shared" si="45"/>
        <v>4215</v>
      </c>
      <c r="S240" s="41">
        <f t="shared" si="48"/>
        <v>47222</v>
      </c>
      <c r="T240" s="31">
        <v>47484</v>
      </c>
      <c r="U240" s="32">
        <f t="shared" si="49"/>
        <v>515906</v>
      </c>
      <c r="V240" s="31">
        <v>176265</v>
      </c>
      <c r="W240" s="31">
        <v>98282</v>
      </c>
      <c r="X240" s="31">
        <f t="shared" si="46"/>
        <v>274547</v>
      </c>
      <c r="Y240" s="42">
        <f t="shared" si="50"/>
        <v>3066195</v>
      </c>
      <c r="Z240" s="31">
        <f t="shared" si="52"/>
        <v>322031</v>
      </c>
      <c r="AA240" s="42">
        <f t="shared" si="51"/>
        <v>3582101</v>
      </c>
    </row>
    <row r="241" spans="1:27" ht="15.6">
      <c r="A241" s="50">
        <v>42309</v>
      </c>
      <c r="B241" s="159" t="s">
        <v>23</v>
      </c>
      <c r="C241" s="102"/>
      <c r="D241" s="114">
        <v>15</v>
      </c>
      <c r="E241" s="121"/>
      <c r="F241" s="51">
        <v>77337</v>
      </c>
      <c r="G241" s="32">
        <f t="shared" si="56"/>
        <v>860060</v>
      </c>
      <c r="H241" s="32">
        <v>430344</v>
      </c>
      <c r="I241" s="42">
        <f t="shared" si="53"/>
        <v>4791609</v>
      </c>
      <c r="J241" s="31">
        <f t="shared" si="57"/>
        <v>507681</v>
      </c>
      <c r="K241" s="41">
        <f t="shared" si="54"/>
        <v>5651669</v>
      </c>
      <c r="L241" s="51">
        <v>261</v>
      </c>
      <c r="M241" s="32">
        <f t="shared" si="55"/>
        <v>3066</v>
      </c>
      <c r="N241" s="31">
        <v>987</v>
      </c>
      <c r="O241" s="31">
        <v>2988</v>
      </c>
      <c r="P241" s="31">
        <f t="shared" si="44"/>
        <v>3975</v>
      </c>
      <c r="Q241" s="42">
        <f t="shared" si="47"/>
        <v>44501</v>
      </c>
      <c r="R241" s="31">
        <f t="shared" si="45"/>
        <v>4236</v>
      </c>
      <c r="S241" s="41">
        <f t="shared" si="48"/>
        <v>47567</v>
      </c>
      <c r="T241" s="31">
        <v>44304</v>
      </c>
      <c r="U241" s="32">
        <f t="shared" si="49"/>
        <v>522842</v>
      </c>
      <c r="V241" s="31">
        <v>171078</v>
      </c>
      <c r="W241" s="31">
        <v>97938</v>
      </c>
      <c r="X241" s="31">
        <f t="shared" si="46"/>
        <v>269016</v>
      </c>
      <c r="Y241" s="42">
        <f t="shared" si="50"/>
        <v>3079546</v>
      </c>
      <c r="Z241" s="31">
        <f t="shared" si="52"/>
        <v>313320</v>
      </c>
      <c r="AA241" s="42">
        <f t="shared" si="51"/>
        <v>3602388</v>
      </c>
    </row>
    <row r="242" spans="1:27" ht="15.6">
      <c r="A242" s="50">
        <v>42339</v>
      </c>
      <c r="B242" s="159" t="s">
        <v>22</v>
      </c>
      <c r="C242" s="102"/>
      <c r="D242" s="114">
        <v>15</v>
      </c>
      <c r="E242" s="121"/>
      <c r="F242" s="51">
        <v>84612</v>
      </c>
      <c r="G242" s="32">
        <f t="shared" si="56"/>
        <v>873057</v>
      </c>
      <c r="H242" s="32">
        <v>418561</v>
      </c>
      <c r="I242" s="42">
        <f t="shared" si="53"/>
        <v>4818045</v>
      </c>
      <c r="J242" s="31">
        <f t="shared" si="57"/>
        <v>503173</v>
      </c>
      <c r="K242" s="41">
        <f t="shared" si="54"/>
        <v>5691102</v>
      </c>
      <c r="L242" s="51">
        <v>305</v>
      </c>
      <c r="M242" s="32">
        <f t="shared" si="55"/>
        <v>3123</v>
      </c>
      <c r="N242" s="31">
        <v>950</v>
      </c>
      <c r="O242" s="31">
        <v>2992</v>
      </c>
      <c r="P242" s="31">
        <f t="shared" si="44"/>
        <v>3942</v>
      </c>
      <c r="Q242" s="42">
        <f t="shared" si="47"/>
        <v>44639</v>
      </c>
      <c r="R242" s="31">
        <f t="shared" si="45"/>
        <v>4247</v>
      </c>
      <c r="S242" s="41">
        <f t="shared" si="48"/>
        <v>47762</v>
      </c>
      <c r="T242" s="31">
        <v>51902</v>
      </c>
      <c r="U242" s="32">
        <f t="shared" si="49"/>
        <v>532508</v>
      </c>
      <c r="V242" s="31">
        <v>164517</v>
      </c>
      <c r="W242" s="31">
        <v>95007</v>
      </c>
      <c r="X242" s="31">
        <f t="shared" si="46"/>
        <v>259524</v>
      </c>
      <c r="Y242" s="42">
        <f t="shared" si="50"/>
        <v>3091572</v>
      </c>
      <c r="Z242" s="31">
        <f t="shared" si="52"/>
        <v>311426</v>
      </c>
      <c r="AA242" s="42">
        <f t="shared" si="51"/>
        <v>3624080</v>
      </c>
    </row>
    <row r="243" spans="1:27" ht="15.6">
      <c r="A243" s="50">
        <v>42370</v>
      </c>
      <c r="B243" s="159" t="s">
        <v>21</v>
      </c>
      <c r="C243" s="102"/>
      <c r="D243" s="114">
        <v>16</v>
      </c>
      <c r="E243" s="121"/>
      <c r="F243" s="51">
        <v>86292</v>
      </c>
      <c r="G243" s="32">
        <f t="shared" si="56"/>
        <v>885933</v>
      </c>
      <c r="H243" s="32">
        <v>344947</v>
      </c>
      <c r="I243" s="42">
        <f t="shared" si="53"/>
        <v>4827937</v>
      </c>
      <c r="J243" s="31">
        <f t="shared" si="57"/>
        <v>431239</v>
      </c>
      <c r="K243" s="41">
        <f t="shared" si="54"/>
        <v>5713870</v>
      </c>
      <c r="L243" s="51">
        <v>301</v>
      </c>
      <c r="M243" s="32">
        <f t="shared" si="55"/>
        <v>3178</v>
      </c>
      <c r="N243" s="31">
        <v>813</v>
      </c>
      <c r="O243" s="31">
        <v>2505</v>
      </c>
      <c r="P243" s="31">
        <f t="shared" si="44"/>
        <v>3318</v>
      </c>
      <c r="Q243" s="42">
        <f t="shared" si="47"/>
        <v>44494</v>
      </c>
      <c r="R243" s="31">
        <f t="shared" si="45"/>
        <v>3619</v>
      </c>
      <c r="S243" s="41">
        <f t="shared" si="48"/>
        <v>47672</v>
      </c>
      <c r="T243" s="31">
        <v>51518</v>
      </c>
      <c r="U243" s="32">
        <f t="shared" si="49"/>
        <v>542086</v>
      </c>
      <c r="V243" s="31">
        <v>140913</v>
      </c>
      <c r="W243" s="31">
        <v>73938</v>
      </c>
      <c r="X243" s="31">
        <f t="shared" si="46"/>
        <v>214851</v>
      </c>
      <c r="Y243" s="42">
        <f t="shared" si="50"/>
        <v>3087957</v>
      </c>
      <c r="Z243" s="31">
        <f t="shared" si="52"/>
        <v>266369</v>
      </c>
      <c r="AA243" s="42">
        <f t="shared" si="51"/>
        <v>3630043</v>
      </c>
    </row>
    <row r="244" spans="1:27" ht="15.6">
      <c r="A244" s="50">
        <v>42401</v>
      </c>
      <c r="B244" s="159" t="s">
        <v>20</v>
      </c>
      <c r="C244" s="102"/>
      <c r="D244" s="114">
        <v>16</v>
      </c>
      <c r="E244" s="121"/>
      <c r="F244" s="51">
        <v>72541</v>
      </c>
      <c r="G244" s="32">
        <f t="shared" si="56"/>
        <v>893402</v>
      </c>
      <c r="H244" s="32">
        <v>436879</v>
      </c>
      <c r="I244" s="42">
        <f t="shared" si="53"/>
        <v>4880499</v>
      </c>
      <c r="J244" s="31">
        <f t="shared" si="57"/>
        <v>509420</v>
      </c>
      <c r="K244" s="41">
        <f t="shared" si="54"/>
        <v>5773901</v>
      </c>
      <c r="L244" s="51">
        <v>261</v>
      </c>
      <c r="M244" s="32">
        <f t="shared" si="55"/>
        <v>3223</v>
      </c>
      <c r="N244" s="31">
        <v>979</v>
      </c>
      <c r="O244" s="31">
        <v>3048</v>
      </c>
      <c r="P244" s="31">
        <f t="shared" si="44"/>
        <v>4027</v>
      </c>
      <c r="Q244" s="42">
        <f t="shared" si="47"/>
        <v>44858</v>
      </c>
      <c r="R244" s="31">
        <f t="shared" si="45"/>
        <v>4288</v>
      </c>
      <c r="S244" s="41">
        <f t="shared" si="48"/>
        <v>48081</v>
      </c>
      <c r="T244" s="31">
        <v>44546</v>
      </c>
      <c r="U244" s="32">
        <f t="shared" si="49"/>
        <v>549816</v>
      </c>
      <c r="V244" s="31">
        <v>169740</v>
      </c>
      <c r="W244" s="31">
        <v>97590</v>
      </c>
      <c r="X244" s="31">
        <f t="shared" si="46"/>
        <v>267330</v>
      </c>
      <c r="Y244" s="42">
        <f t="shared" si="50"/>
        <v>3112232</v>
      </c>
      <c r="Z244" s="31">
        <f t="shared" si="52"/>
        <v>311876</v>
      </c>
      <c r="AA244" s="42">
        <f t="shared" si="51"/>
        <v>3662048</v>
      </c>
    </row>
    <row r="245" spans="1:27" ht="15.6">
      <c r="A245" s="50">
        <v>42430</v>
      </c>
      <c r="B245" s="159" t="s">
        <v>19</v>
      </c>
      <c r="C245" s="102"/>
      <c r="D245" s="114">
        <v>16</v>
      </c>
      <c r="E245" s="121"/>
      <c r="F245" s="51">
        <v>76436</v>
      </c>
      <c r="G245" s="32">
        <f t="shared" si="56"/>
        <v>897359</v>
      </c>
      <c r="H245" s="32">
        <v>452237</v>
      </c>
      <c r="I245" s="42">
        <f t="shared" si="53"/>
        <v>4900232</v>
      </c>
      <c r="J245" s="31">
        <f t="shared" si="57"/>
        <v>528673</v>
      </c>
      <c r="K245" s="41">
        <f t="shared" si="54"/>
        <v>5797591</v>
      </c>
      <c r="L245" s="51">
        <v>268</v>
      </c>
      <c r="M245" s="32">
        <f t="shared" si="55"/>
        <v>3252</v>
      </c>
      <c r="N245" s="31">
        <v>1028</v>
      </c>
      <c r="O245" s="31">
        <v>3221</v>
      </c>
      <c r="P245" s="31">
        <f t="shared" si="44"/>
        <v>4249</v>
      </c>
      <c r="Q245" s="42">
        <f t="shared" si="47"/>
        <v>45109</v>
      </c>
      <c r="R245" s="31">
        <f t="shared" si="45"/>
        <v>4517</v>
      </c>
      <c r="S245" s="41">
        <f t="shared" si="48"/>
        <v>48361</v>
      </c>
      <c r="T245" s="31">
        <v>45806</v>
      </c>
      <c r="U245" s="32">
        <f t="shared" si="49"/>
        <v>554870</v>
      </c>
      <c r="V245" s="31">
        <v>178245</v>
      </c>
      <c r="W245" s="31">
        <v>106344</v>
      </c>
      <c r="X245" s="31">
        <f t="shared" si="46"/>
        <v>284589</v>
      </c>
      <c r="Y245" s="42">
        <f t="shared" si="50"/>
        <v>3115788</v>
      </c>
      <c r="Z245" s="31">
        <f t="shared" si="52"/>
        <v>330395</v>
      </c>
      <c r="AA245" s="42">
        <f t="shared" si="51"/>
        <v>3670658</v>
      </c>
    </row>
    <row r="246" spans="1:27" ht="15.6">
      <c r="A246" s="50">
        <v>42461</v>
      </c>
      <c r="B246" s="161" t="s">
        <v>18</v>
      </c>
      <c r="C246" s="105"/>
      <c r="D246" s="116">
        <v>16</v>
      </c>
      <c r="E246" s="129"/>
      <c r="F246" s="52">
        <v>72685</v>
      </c>
      <c r="G246" s="47">
        <f t="shared" si="56"/>
        <v>893241</v>
      </c>
      <c r="H246" s="47">
        <v>431482</v>
      </c>
      <c r="I246" s="46">
        <f t="shared" si="53"/>
        <v>4913245</v>
      </c>
      <c r="J246" s="45">
        <f t="shared" si="57"/>
        <v>504167</v>
      </c>
      <c r="K246" s="44">
        <f t="shared" si="54"/>
        <v>5806486</v>
      </c>
      <c r="L246" s="52">
        <v>266</v>
      </c>
      <c r="M246" s="47">
        <f t="shared" si="55"/>
        <v>3256</v>
      </c>
      <c r="N246" s="45">
        <v>985</v>
      </c>
      <c r="O246" s="45">
        <v>2777</v>
      </c>
      <c r="P246" s="45">
        <f t="shared" si="44"/>
        <v>3762</v>
      </c>
      <c r="Q246" s="46">
        <f t="shared" si="47"/>
        <v>45134</v>
      </c>
      <c r="R246" s="45">
        <f t="shared" si="45"/>
        <v>4028</v>
      </c>
      <c r="S246" s="44">
        <f t="shared" si="48"/>
        <v>48390</v>
      </c>
      <c r="T246" s="45">
        <v>45342</v>
      </c>
      <c r="U246" s="47">
        <f t="shared" si="49"/>
        <v>555340</v>
      </c>
      <c r="V246" s="45">
        <v>170915</v>
      </c>
      <c r="W246" s="45">
        <v>100551</v>
      </c>
      <c r="X246" s="45">
        <f t="shared" si="46"/>
        <v>271466</v>
      </c>
      <c r="Y246" s="46">
        <f t="shared" si="50"/>
        <v>3123983</v>
      </c>
      <c r="Z246" s="45">
        <f t="shared" si="52"/>
        <v>316808</v>
      </c>
      <c r="AA246" s="46">
        <f t="shared" si="51"/>
        <v>3679323</v>
      </c>
    </row>
    <row r="247" spans="1:27" ht="15.6">
      <c r="A247" s="50">
        <v>42491</v>
      </c>
      <c r="B247" s="159" t="s">
        <v>8</v>
      </c>
      <c r="C247" s="102"/>
      <c r="D247" s="114">
        <v>16</v>
      </c>
      <c r="E247" s="121"/>
      <c r="F247" s="51">
        <v>63129</v>
      </c>
      <c r="G247" s="32">
        <f t="shared" si="56"/>
        <v>891982</v>
      </c>
      <c r="H247" s="32">
        <v>412221</v>
      </c>
      <c r="I247" s="42">
        <f t="shared" si="53"/>
        <v>4930393</v>
      </c>
      <c r="J247" s="31">
        <f t="shared" si="57"/>
        <v>475350</v>
      </c>
      <c r="K247" s="41">
        <f t="shared" si="54"/>
        <v>5822375</v>
      </c>
      <c r="L247" s="51">
        <v>254</v>
      </c>
      <c r="M247" s="32">
        <f t="shared" si="55"/>
        <v>3257</v>
      </c>
      <c r="N247" s="31">
        <v>962</v>
      </c>
      <c r="O247" s="31">
        <v>2647</v>
      </c>
      <c r="P247" s="31">
        <f t="shared" si="44"/>
        <v>3609</v>
      </c>
      <c r="Q247" s="42">
        <f t="shared" si="47"/>
        <v>45213</v>
      </c>
      <c r="R247" s="31">
        <f t="shared" si="45"/>
        <v>3863</v>
      </c>
      <c r="S247" s="41">
        <f t="shared" si="48"/>
        <v>48470</v>
      </c>
      <c r="T247" s="31">
        <v>43346</v>
      </c>
      <c r="U247" s="32">
        <f t="shared" si="49"/>
        <v>555342</v>
      </c>
      <c r="V247" s="31">
        <v>166839</v>
      </c>
      <c r="W247" s="31">
        <v>99411</v>
      </c>
      <c r="X247" s="31">
        <f t="shared" si="46"/>
        <v>266250</v>
      </c>
      <c r="Y247" s="42">
        <f t="shared" si="50"/>
        <v>3140827</v>
      </c>
      <c r="Z247" s="31">
        <f t="shared" ref="Z247:Z278" si="58">X247+T247</f>
        <v>309596</v>
      </c>
      <c r="AA247" s="42">
        <f t="shared" si="51"/>
        <v>3696169</v>
      </c>
    </row>
    <row r="248" spans="1:27" ht="15.6">
      <c r="A248" s="50">
        <v>42522</v>
      </c>
      <c r="B248" s="159" t="s">
        <v>7</v>
      </c>
      <c r="C248" s="102"/>
      <c r="D248" s="114">
        <v>16</v>
      </c>
      <c r="E248" s="121"/>
      <c r="F248" s="51">
        <v>62247</v>
      </c>
      <c r="G248" s="32">
        <f t="shared" si="56"/>
        <v>891817</v>
      </c>
      <c r="H248" s="32">
        <v>396092</v>
      </c>
      <c r="I248" s="42">
        <f t="shared" si="53"/>
        <v>4957909</v>
      </c>
      <c r="J248" s="31">
        <f t="shared" si="57"/>
        <v>458339</v>
      </c>
      <c r="K248" s="41">
        <f t="shared" si="54"/>
        <v>5849726</v>
      </c>
      <c r="L248" s="51">
        <v>247</v>
      </c>
      <c r="M248" s="32">
        <f t="shared" si="55"/>
        <v>3255</v>
      </c>
      <c r="N248" s="31">
        <v>918</v>
      </c>
      <c r="O248" s="31">
        <v>2574</v>
      </c>
      <c r="P248" s="31">
        <f t="shared" si="44"/>
        <v>3492</v>
      </c>
      <c r="Q248" s="42">
        <f t="shared" si="47"/>
        <v>45319</v>
      </c>
      <c r="R248" s="31">
        <f t="shared" si="45"/>
        <v>3739</v>
      </c>
      <c r="S248" s="41">
        <f t="shared" si="48"/>
        <v>48574</v>
      </c>
      <c r="T248" s="31">
        <v>42026</v>
      </c>
      <c r="U248" s="32">
        <f t="shared" si="49"/>
        <v>554718</v>
      </c>
      <c r="V248" s="31">
        <v>159347</v>
      </c>
      <c r="W248" s="31">
        <v>97154</v>
      </c>
      <c r="X248" s="31">
        <f t="shared" si="46"/>
        <v>256501</v>
      </c>
      <c r="Y248" s="42">
        <f t="shared" si="50"/>
        <v>3156682</v>
      </c>
      <c r="Z248" s="31">
        <f t="shared" si="58"/>
        <v>298527</v>
      </c>
      <c r="AA248" s="42">
        <f t="shared" si="51"/>
        <v>3711400</v>
      </c>
    </row>
    <row r="249" spans="1:27" ht="15.6">
      <c r="A249" s="50">
        <v>42552</v>
      </c>
      <c r="B249" s="159" t="s">
        <v>6</v>
      </c>
      <c r="C249" s="102"/>
      <c r="D249" s="114">
        <v>16</v>
      </c>
      <c r="E249" s="121"/>
      <c r="F249" s="51">
        <v>72815</v>
      </c>
      <c r="G249" s="32">
        <f>SUM(F238:F249)</f>
        <v>889768</v>
      </c>
      <c r="H249" s="32">
        <v>428224</v>
      </c>
      <c r="I249" s="42">
        <f t="shared" si="53"/>
        <v>4974005</v>
      </c>
      <c r="J249" s="31">
        <f t="shared" si="57"/>
        <v>501039</v>
      </c>
      <c r="K249" s="41">
        <f t="shared" si="54"/>
        <v>5863773</v>
      </c>
      <c r="L249" s="51">
        <v>276</v>
      </c>
      <c r="M249" s="32">
        <f t="shared" si="55"/>
        <v>3251</v>
      </c>
      <c r="N249" s="31">
        <v>964</v>
      </c>
      <c r="O249" s="31">
        <v>2709</v>
      </c>
      <c r="P249" s="31">
        <f t="shared" si="44"/>
        <v>3673</v>
      </c>
      <c r="Q249" s="42">
        <f t="shared" si="47"/>
        <v>45274</v>
      </c>
      <c r="R249" s="31">
        <f t="shared" si="45"/>
        <v>3949</v>
      </c>
      <c r="S249" s="41">
        <f t="shared" si="48"/>
        <v>48525</v>
      </c>
      <c r="T249" s="31">
        <v>47070</v>
      </c>
      <c r="U249" s="32">
        <f t="shared" si="49"/>
        <v>554080</v>
      </c>
      <c r="V249" s="31">
        <v>167243</v>
      </c>
      <c r="W249" s="31">
        <v>106299</v>
      </c>
      <c r="X249" s="31">
        <f t="shared" si="46"/>
        <v>273542</v>
      </c>
      <c r="Y249" s="42">
        <f t="shared" si="50"/>
        <v>3161675</v>
      </c>
      <c r="Z249" s="31">
        <f t="shared" si="58"/>
        <v>320612</v>
      </c>
      <c r="AA249" s="42">
        <f t="shared" si="51"/>
        <v>3715755</v>
      </c>
    </row>
    <row r="250" spans="1:27" ht="15.6">
      <c r="A250" s="50">
        <v>42583</v>
      </c>
      <c r="B250" s="159" t="s">
        <v>5</v>
      </c>
      <c r="C250" s="102"/>
      <c r="D250" s="114">
        <v>16</v>
      </c>
      <c r="E250" s="121"/>
      <c r="F250" s="51">
        <v>69562</v>
      </c>
      <c r="G250" s="32">
        <f t="shared" si="56"/>
        <v>888893</v>
      </c>
      <c r="H250" s="32">
        <v>426250</v>
      </c>
      <c r="I250" s="42">
        <f t="shared" si="53"/>
        <v>5002509</v>
      </c>
      <c r="J250" s="31">
        <f t="shared" si="57"/>
        <v>495812</v>
      </c>
      <c r="K250" s="41">
        <f t="shared" si="54"/>
        <v>5891402</v>
      </c>
      <c r="L250" s="51">
        <v>268</v>
      </c>
      <c r="M250" s="32">
        <f t="shared" si="55"/>
        <v>3248</v>
      </c>
      <c r="N250" s="31">
        <v>980</v>
      </c>
      <c r="O250" s="31">
        <v>2710</v>
      </c>
      <c r="P250" s="31">
        <f t="shared" si="44"/>
        <v>3690</v>
      </c>
      <c r="Q250" s="42">
        <f t="shared" si="47"/>
        <v>45347</v>
      </c>
      <c r="R250" s="31">
        <f t="shared" si="45"/>
        <v>3958</v>
      </c>
      <c r="S250" s="41">
        <f t="shared" si="48"/>
        <v>48595</v>
      </c>
      <c r="T250" s="31">
        <v>45658</v>
      </c>
      <c r="U250" s="32">
        <f t="shared" si="49"/>
        <v>553630</v>
      </c>
      <c r="V250" s="31">
        <v>169851</v>
      </c>
      <c r="W250" s="31">
        <v>109338</v>
      </c>
      <c r="X250" s="31">
        <f t="shared" si="46"/>
        <v>279189</v>
      </c>
      <c r="Y250" s="42">
        <f t="shared" si="50"/>
        <v>3180121</v>
      </c>
      <c r="Z250" s="31">
        <f t="shared" si="58"/>
        <v>324847</v>
      </c>
      <c r="AA250" s="42">
        <f t="shared" si="51"/>
        <v>3733751</v>
      </c>
    </row>
    <row r="251" spans="1:27" ht="15.6">
      <c r="A251" s="50">
        <v>42614</v>
      </c>
      <c r="B251" s="159" t="s">
        <v>16</v>
      </c>
      <c r="C251" s="102"/>
      <c r="D251" s="114">
        <v>16</v>
      </c>
      <c r="E251" s="121"/>
      <c r="F251" s="51">
        <v>71230</v>
      </c>
      <c r="G251" s="32">
        <f t="shared" si="56"/>
        <v>889764</v>
      </c>
      <c r="H251" s="32">
        <v>426599</v>
      </c>
      <c r="I251" s="42">
        <f t="shared" si="53"/>
        <v>5031627</v>
      </c>
      <c r="J251" s="31">
        <f t="shared" si="57"/>
        <v>497829</v>
      </c>
      <c r="K251" s="41">
        <f t="shared" si="54"/>
        <v>5921391</v>
      </c>
      <c r="L251" s="51">
        <v>271</v>
      </c>
      <c r="M251" s="32">
        <f t="shared" si="55"/>
        <v>3257</v>
      </c>
      <c r="N251" s="31">
        <v>980</v>
      </c>
      <c r="O251" s="31">
        <v>2659</v>
      </c>
      <c r="P251" s="31">
        <f t="shared" si="44"/>
        <v>3639</v>
      </c>
      <c r="Q251" s="42">
        <f t="shared" si="47"/>
        <v>45312</v>
      </c>
      <c r="R251" s="31">
        <f t="shared" si="45"/>
        <v>3910</v>
      </c>
      <c r="S251" s="41">
        <f t="shared" si="48"/>
        <v>48569</v>
      </c>
      <c r="T251" s="31">
        <v>46684</v>
      </c>
      <c r="U251" s="32">
        <f t="shared" si="49"/>
        <v>555686</v>
      </c>
      <c r="V251" s="31">
        <v>169971</v>
      </c>
      <c r="W251" s="31">
        <v>108495</v>
      </c>
      <c r="X251" s="31">
        <f t="shared" si="46"/>
        <v>278466</v>
      </c>
      <c r="Y251" s="42">
        <f t="shared" si="50"/>
        <v>3195271</v>
      </c>
      <c r="Z251" s="31">
        <f t="shared" si="58"/>
        <v>325150</v>
      </c>
      <c r="AA251" s="42">
        <f t="shared" si="51"/>
        <v>3750957</v>
      </c>
    </row>
    <row r="252" spans="1:27" ht="15.6">
      <c r="A252" s="50">
        <v>42644</v>
      </c>
      <c r="B252" s="159" t="s">
        <v>15</v>
      </c>
      <c r="C252" s="102"/>
      <c r="D252" s="114">
        <v>16</v>
      </c>
      <c r="E252" s="121"/>
      <c r="F252" s="51">
        <v>84483</v>
      </c>
      <c r="G252" s="32">
        <f t="shared" si="56"/>
        <v>893369</v>
      </c>
      <c r="H252" s="32">
        <v>448908</v>
      </c>
      <c r="I252" s="42">
        <f t="shared" si="53"/>
        <v>5052744</v>
      </c>
      <c r="J252" s="31">
        <f t="shared" si="57"/>
        <v>533391</v>
      </c>
      <c r="K252" s="41">
        <f t="shared" si="54"/>
        <v>5946113</v>
      </c>
      <c r="L252" s="51">
        <v>296</v>
      </c>
      <c r="M252" s="32">
        <f t="shared" si="55"/>
        <v>3274</v>
      </c>
      <c r="N252" s="31">
        <v>995</v>
      </c>
      <c r="O252" s="31">
        <v>2769</v>
      </c>
      <c r="P252" s="31">
        <f t="shared" si="44"/>
        <v>3764</v>
      </c>
      <c r="Q252" s="42">
        <f t="shared" si="47"/>
        <v>45140</v>
      </c>
      <c r="R252" s="31">
        <f t="shared" si="45"/>
        <v>4060</v>
      </c>
      <c r="S252" s="41">
        <f t="shared" si="48"/>
        <v>48414</v>
      </c>
      <c r="T252" s="31">
        <v>52071</v>
      </c>
      <c r="U252" s="32">
        <f t="shared" si="49"/>
        <v>560273</v>
      </c>
      <c r="V252" s="31">
        <v>172512</v>
      </c>
      <c r="W252" s="31">
        <v>111113</v>
      </c>
      <c r="X252" s="31">
        <f t="shared" si="46"/>
        <v>283625</v>
      </c>
      <c r="Y252" s="42">
        <f t="shared" si="50"/>
        <v>3204349</v>
      </c>
      <c r="Z252" s="31">
        <f t="shared" si="58"/>
        <v>335696</v>
      </c>
      <c r="AA252" s="42">
        <f t="shared" si="51"/>
        <v>3764622</v>
      </c>
    </row>
    <row r="253" spans="1:27" ht="15.6">
      <c r="A253" s="50">
        <v>42675</v>
      </c>
      <c r="B253" s="159" t="s">
        <v>14</v>
      </c>
      <c r="C253" s="102"/>
      <c r="D253" s="114">
        <v>16</v>
      </c>
      <c r="E253" s="121"/>
      <c r="F253" s="51">
        <v>75251</v>
      </c>
      <c r="G253" s="32">
        <f t="shared" si="56"/>
        <v>891283</v>
      </c>
      <c r="H253" s="32">
        <v>425681</v>
      </c>
      <c r="I253" s="42">
        <f t="shared" si="53"/>
        <v>5048081</v>
      </c>
      <c r="J253" s="31">
        <f t="shared" si="57"/>
        <v>500932</v>
      </c>
      <c r="K253" s="41">
        <f t="shared" si="54"/>
        <v>5939364</v>
      </c>
      <c r="L253" s="51">
        <v>280</v>
      </c>
      <c r="M253" s="32">
        <f t="shared" si="55"/>
        <v>3293</v>
      </c>
      <c r="N253" s="31">
        <v>1033</v>
      </c>
      <c r="O253" s="31">
        <v>2750</v>
      </c>
      <c r="P253" s="31">
        <f t="shared" si="44"/>
        <v>3783</v>
      </c>
      <c r="Q253" s="42">
        <f t="shared" si="47"/>
        <v>44948</v>
      </c>
      <c r="R253" s="31">
        <f t="shared" si="45"/>
        <v>4063</v>
      </c>
      <c r="S253" s="41">
        <f t="shared" si="48"/>
        <v>48241</v>
      </c>
      <c r="T253" s="31">
        <v>46872</v>
      </c>
      <c r="U253" s="32">
        <f t="shared" si="49"/>
        <v>562841</v>
      </c>
      <c r="V253" s="31">
        <v>176627</v>
      </c>
      <c r="W253" s="31">
        <v>106271</v>
      </c>
      <c r="X253" s="31">
        <f t="shared" si="46"/>
        <v>282898</v>
      </c>
      <c r="Y253" s="42">
        <f t="shared" si="50"/>
        <v>3218231</v>
      </c>
      <c r="Z253" s="31">
        <f t="shared" si="58"/>
        <v>329770</v>
      </c>
      <c r="AA253" s="42">
        <f t="shared" si="51"/>
        <v>3781072</v>
      </c>
    </row>
    <row r="254" spans="1:27" ht="15.6">
      <c r="A254" s="50">
        <v>42705</v>
      </c>
      <c r="B254" s="159" t="s">
        <v>13</v>
      </c>
      <c r="C254" s="102"/>
      <c r="D254" s="114">
        <v>16</v>
      </c>
      <c r="E254" s="121"/>
      <c r="F254" s="43">
        <v>85319</v>
      </c>
      <c r="G254" s="32">
        <f t="shared" si="56"/>
        <v>891990</v>
      </c>
      <c r="H254" s="32">
        <v>436376</v>
      </c>
      <c r="I254" s="42">
        <f t="shared" si="53"/>
        <v>5065896</v>
      </c>
      <c r="J254" s="31">
        <f t="shared" si="57"/>
        <v>521695</v>
      </c>
      <c r="K254" s="41">
        <f t="shared" si="54"/>
        <v>5957886</v>
      </c>
      <c r="L254" s="51">
        <v>308</v>
      </c>
      <c r="M254" s="32">
        <f t="shared" si="55"/>
        <v>3296</v>
      </c>
      <c r="N254" s="31">
        <v>951</v>
      </c>
      <c r="O254" s="31">
        <v>2937</v>
      </c>
      <c r="P254" s="31">
        <f t="shared" si="44"/>
        <v>3888</v>
      </c>
      <c r="Q254" s="42">
        <f t="shared" si="47"/>
        <v>44894</v>
      </c>
      <c r="R254" s="31">
        <f t="shared" si="45"/>
        <v>4196</v>
      </c>
      <c r="S254" s="41">
        <f t="shared" si="48"/>
        <v>48190</v>
      </c>
      <c r="T254" s="31">
        <v>54021</v>
      </c>
      <c r="U254" s="32">
        <f t="shared" si="49"/>
        <v>564960</v>
      </c>
      <c r="V254" s="31">
        <v>162390</v>
      </c>
      <c r="W254" s="31">
        <v>107727</v>
      </c>
      <c r="X254" s="31">
        <f t="shared" si="46"/>
        <v>270117</v>
      </c>
      <c r="Y254" s="42">
        <f t="shared" si="50"/>
        <v>3228824</v>
      </c>
      <c r="Z254" s="31">
        <f t="shared" si="58"/>
        <v>324138</v>
      </c>
      <c r="AA254" s="42">
        <f t="shared" si="51"/>
        <v>3793784</v>
      </c>
    </row>
    <row r="255" spans="1:27" ht="15.6">
      <c r="A255" s="50">
        <v>42736</v>
      </c>
      <c r="B255" s="159" t="s">
        <v>12</v>
      </c>
      <c r="C255" s="102"/>
      <c r="D255" s="114">
        <v>17</v>
      </c>
      <c r="E255" s="121"/>
      <c r="F255" s="43">
        <v>85763</v>
      </c>
      <c r="G255" s="32">
        <f t="shared" si="56"/>
        <v>891461</v>
      </c>
      <c r="H255" s="32">
        <v>361441</v>
      </c>
      <c r="I255" s="42">
        <f t="shared" si="53"/>
        <v>5082390</v>
      </c>
      <c r="J255" s="31">
        <f t="shared" si="57"/>
        <v>447204</v>
      </c>
      <c r="K255" s="41">
        <f t="shared" si="54"/>
        <v>5973851</v>
      </c>
      <c r="L255" s="51">
        <v>301</v>
      </c>
      <c r="M255" s="32">
        <f t="shared" si="55"/>
        <v>3296</v>
      </c>
      <c r="N255" s="31">
        <v>830</v>
      </c>
      <c r="O255" s="31">
        <v>2535</v>
      </c>
      <c r="P255" s="31">
        <f t="shared" si="44"/>
        <v>3365</v>
      </c>
      <c r="Q255" s="42">
        <f t="shared" si="47"/>
        <v>44941</v>
      </c>
      <c r="R255" s="31">
        <f t="shared" si="45"/>
        <v>3666</v>
      </c>
      <c r="S255" s="41">
        <f t="shared" si="48"/>
        <v>48237</v>
      </c>
      <c r="T255" s="31">
        <v>53235</v>
      </c>
      <c r="U255" s="32">
        <f t="shared" si="49"/>
        <v>566677</v>
      </c>
      <c r="V255" s="31">
        <v>140873</v>
      </c>
      <c r="W255" s="31">
        <v>92662</v>
      </c>
      <c r="X255" s="31">
        <f t="shared" si="46"/>
        <v>233535</v>
      </c>
      <c r="Y255" s="42">
        <f t="shared" si="50"/>
        <v>3247508</v>
      </c>
      <c r="Z255" s="31">
        <f t="shared" si="58"/>
        <v>286770</v>
      </c>
      <c r="AA255" s="42">
        <f t="shared" si="51"/>
        <v>3814185</v>
      </c>
    </row>
    <row r="256" spans="1:27" ht="15.6">
      <c r="A256" s="50">
        <v>42767</v>
      </c>
      <c r="B256" s="159" t="s">
        <v>11</v>
      </c>
      <c r="C256" s="102"/>
      <c r="D256" s="114">
        <v>17</v>
      </c>
      <c r="E256" s="121"/>
      <c r="F256" s="43">
        <v>71567</v>
      </c>
      <c r="G256" s="32">
        <f t="shared" si="56"/>
        <v>890487</v>
      </c>
      <c r="H256" s="32">
        <v>418362</v>
      </c>
      <c r="I256" s="42">
        <f t="shared" si="53"/>
        <v>5063873</v>
      </c>
      <c r="J256" s="31">
        <f t="shared" si="57"/>
        <v>489929</v>
      </c>
      <c r="K256" s="41">
        <f t="shared" si="54"/>
        <v>5954360</v>
      </c>
      <c r="L256" s="51">
        <v>253</v>
      </c>
      <c r="M256" s="32">
        <f t="shared" si="55"/>
        <v>3288</v>
      </c>
      <c r="N256" s="31">
        <v>963</v>
      </c>
      <c r="O256" s="31">
        <v>2651</v>
      </c>
      <c r="P256" s="31">
        <f t="shared" si="44"/>
        <v>3614</v>
      </c>
      <c r="Q256" s="42">
        <f t="shared" si="47"/>
        <v>44528</v>
      </c>
      <c r="R256" s="31">
        <f t="shared" si="45"/>
        <v>3867</v>
      </c>
      <c r="S256" s="41">
        <f t="shared" si="48"/>
        <v>47816</v>
      </c>
      <c r="T256" s="31">
        <v>44577</v>
      </c>
      <c r="U256" s="32">
        <f t="shared" si="49"/>
        <v>566708</v>
      </c>
      <c r="V256" s="31">
        <v>162290</v>
      </c>
      <c r="W256" s="31">
        <v>99053</v>
      </c>
      <c r="X256" s="31">
        <f t="shared" si="46"/>
        <v>261343</v>
      </c>
      <c r="Y256" s="42">
        <f t="shared" si="50"/>
        <v>3241521</v>
      </c>
      <c r="Z256" s="31">
        <f t="shared" si="58"/>
        <v>305920</v>
      </c>
      <c r="AA256" s="42">
        <f t="shared" si="51"/>
        <v>3808229</v>
      </c>
    </row>
    <row r="257" spans="1:27" ht="15.6">
      <c r="A257" s="50">
        <v>42795</v>
      </c>
      <c r="B257" s="159" t="s">
        <v>10</v>
      </c>
      <c r="C257" s="102"/>
      <c r="D257" s="114">
        <v>17</v>
      </c>
      <c r="E257" s="121"/>
      <c r="F257" s="43">
        <v>74376</v>
      </c>
      <c r="G257" s="32">
        <f t="shared" si="56"/>
        <v>888427</v>
      </c>
      <c r="H257" s="32">
        <v>464843</v>
      </c>
      <c r="I257" s="42">
        <f t="shared" si="53"/>
        <v>5076479</v>
      </c>
      <c r="J257" s="31">
        <f t="shared" si="57"/>
        <v>539219</v>
      </c>
      <c r="K257" s="41">
        <f t="shared" si="54"/>
        <v>5964906</v>
      </c>
      <c r="L257" s="51">
        <v>250</v>
      </c>
      <c r="M257" s="32">
        <f t="shared" si="55"/>
        <v>3270</v>
      </c>
      <c r="N257" s="31">
        <v>1070</v>
      </c>
      <c r="O257" s="31">
        <v>2766</v>
      </c>
      <c r="P257" s="31">
        <f t="shared" si="44"/>
        <v>3836</v>
      </c>
      <c r="Q257" s="42">
        <f t="shared" si="47"/>
        <v>44115</v>
      </c>
      <c r="R257" s="31">
        <f t="shared" si="45"/>
        <v>4086</v>
      </c>
      <c r="S257" s="41">
        <f t="shared" si="48"/>
        <v>47385</v>
      </c>
      <c r="T257" s="31">
        <v>44883</v>
      </c>
      <c r="U257" s="32">
        <f t="shared" si="49"/>
        <v>565785</v>
      </c>
      <c r="V257" s="31">
        <v>180188</v>
      </c>
      <c r="W257" s="31">
        <v>107377</v>
      </c>
      <c r="X257" s="31">
        <f t="shared" si="46"/>
        <v>287565</v>
      </c>
      <c r="Y257" s="42">
        <f t="shared" si="50"/>
        <v>3244497</v>
      </c>
      <c r="Z257" s="31">
        <f t="shared" si="58"/>
        <v>332448</v>
      </c>
      <c r="AA257" s="42">
        <f t="shared" si="51"/>
        <v>3810282</v>
      </c>
    </row>
    <row r="258" spans="1:27" ht="15.6">
      <c r="A258" s="50">
        <v>42826</v>
      </c>
      <c r="B258" s="161" t="s">
        <v>9</v>
      </c>
      <c r="C258" s="105"/>
      <c r="D258" s="116">
        <v>17</v>
      </c>
      <c r="E258" s="129"/>
      <c r="F258" s="48">
        <v>78508</v>
      </c>
      <c r="G258" s="47">
        <f t="shared" si="56"/>
        <v>894250</v>
      </c>
      <c r="H258" s="47">
        <v>434135</v>
      </c>
      <c r="I258" s="46">
        <f t="shared" si="53"/>
        <v>5079132</v>
      </c>
      <c r="J258" s="45">
        <f t="shared" si="57"/>
        <v>512643</v>
      </c>
      <c r="K258" s="44">
        <f t="shared" si="54"/>
        <v>5973382</v>
      </c>
      <c r="L258" s="52">
        <v>268</v>
      </c>
      <c r="M258" s="47">
        <f t="shared" si="55"/>
        <v>3272</v>
      </c>
      <c r="N258" s="45">
        <v>1004</v>
      </c>
      <c r="O258" s="45">
        <v>2692</v>
      </c>
      <c r="P258" s="45">
        <f t="shared" si="44"/>
        <v>3696</v>
      </c>
      <c r="Q258" s="46">
        <f t="shared" si="47"/>
        <v>44049</v>
      </c>
      <c r="R258" s="45">
        <f t="shared" si="45"/>
        <v>3964</v>
      </c>
      <c r="S258" s="44">
        <f t="shared" si="48"/>
        <v>47321</v>
      </c>
      <c r="T258" s="45">
        <v>47102</v>
      </c>
      <c r="U258" s="47">
        <f t="shared" si="49"/>
        <v>567545</v>
      </c>
      <c r="V258" s="45">
        <v>168767</v>
      </c>
      <c r="W258" s="45">
        <v>101833</v>
      </c>
      <c r="X258" s="45">
        <f t="shared" si="46"/>
        <v>270600</v>
      </c>
      <c r="Y258" s="46">
        <f t="shared" si="50"/>
        <v>3243631</v>
      </c>
      <c r="Z258" s="45">
        <f t="shared" si="58"/>
        <v>317702</v>
      </c>
      <c r="AA258" s="46">
        <f t="shared" si="51"/>
        <v>3811176</v>
      </c>
    </row>
    <row r="259" spans="1:27" ht="15.6">
      <c r="A259" s="50">
        <v>42856</v>
      </c>
      <c r="B259" s="159" t="s">
        <v>8</v>
      </c>
      <c r="C259" s="102"/>
      <c r="D259" s="114">
        <v>17</v>
      </c>
      <c r="E259" s="121"/>
      <c r="F259" s="43">
        <v>66061</v>
      </c>
      <c r="G259" s="32">
        <f t="shared" si="56"/>
        <v>897182</v>
      </c>
      <c r="H259" s="32">
        <v>434918</v>
      </c>
      <c r="I259" s="42">
        <f t="shared" si="53"/>
        <v>5101829</v>
      </c>
      <c r="J259" s="31">
        <f t="shared" si="57"/>
        <v>500979</v>
      </c>
      <c r="K259" s="41">
        <f t="shared" si="54"/>
        <v>5999011</v>
      </c>
      <c r="L259" s="51">
        <v>257</v>
      </c>
      <c r="M259" s="32">
        <f t="shared" si="55"/>
        <v>3275</v>
      </c>
      <c r="N259" s="31">
        <v>1035</v>
      </c>
      <c r="O259" s="31">
        <v>2719</v>
      </c>
      <c r="P259" s="31">
        <f t="shared" si="44"/>
        <v>3754</v>
      </c>
      <c r="Q259" s="42">
        <f t="shared" si="47"/>
        <v>44194</v>
      </c>
      <c r="R259" s="31">
        <f t="shared" si="45"/>
        <v>4011</v>
      </c>
      <c r="S259" s="41">
        <f t="shared" si="48"/>
        <v>47469</v>
      </c>
      <c r="T259" s="31">
        <v>45575</v>
      </c>
      <c r="U259" s="32">
        <f t="shared" si="49"/>
        <v>569774</v>
      </c>
      <c r="V259" s="31">
        <v>174735</v>
      </c>
      <c r="W259" s="31">
        <v>106272</v>
      </c>
      <c r="X259" s="31">
        <f t="shared" si="46"/>
        <v>281007</v>
      </c>
      <c r="Y259" s="42">
        <f t="shared" si="50"/>
        <v>3258388</v>
      </c>
      <c r="Z259" s="31">
        <f t="shared" si="58"/>
        <v>326582</v>
      </c>
      <c r="AA259" s="42">
        <f t="shared" si="51"/>
        <v>3828162</v>
      </c>
    </row>
    <row r="260" spans="1:27" ht="15.6">
      <c r="A260" s="50">
        <v>42887</v>
      </c>
      <c r="B260" s="159" t="s">
        <v>7</v>
      </c>
      <c r="C260" s="102"/>
      <c r="D260" s="114">
        <v>17</v>
      </c>
      <c r="E260" s="121"/>
      <c r="F260" s="43">
        <v>66215</v>
      </c>
      <c r="G260" s="32">
        <f t="shared" si="56"/>
        <v>901150</v>
      </c>
      <c r="H260" s="32">
        <v>416939</v>
      </c>
      <c r="I260" s="42">
        <f t="shared" si="53"/>
        <v>5122676</v>
      </c>
      <c r="J260" s="31">
        <f t="shared" si="57"/>
        <v>483154</v>
      </c>
      <c r="K260" s="41">
        <f t="shared" si="54"/>
        <v>6023826</v>
      </c>
      <c r="L260" s="51">
        <v>254</v>
      </c>
      <c r="M260" s="32">
        <f t="shared" si="55"/>
        <v>3282</v>
      </c>
      <c r="N260" s="31">
        <v>995</v>
      </c>
      <c r="O260" s="31">
        <v>2612</v>
      </c>
      <c r="P260" s="31">
        <f t="shared" si="44"/>
        <v>3607</v>
      </c>
      <c r="Q260" s="42">
        <f t="shared" si="47"/>
        <v>44309</v>
      </c>
      <c r="R260" s="31">
        <f t="shared" si="45"/>
        <v>3861</v>
      </c>
      <c r="S260" s="41">
        <f t="shared" si="48"/>
        <v>47591</v>
      </c>
      <c r="T260" s="31">
        <v>44576</v>
      </c>
      <c r="U260" s="32">
        <f t="shared" si="49"/>
        <v>572324</v>
      </c>
      <c r="V260" s="31">
        <v>168896</v>
      </c>
      <c r="W260" s="31">
        <v>103221</v>
      </c>
      <c r="X260" s="31">
        <f t="shared" si="46"/>
        <v>272117</v>
      </c>
      <c r="Y260" s="42">
        <f t="shared" si="50"/>
        <v>3274004</v>
      </c>
      <c r="Z260" s="31">
        <f t="shared" si="58"/>
        <v>316693</v>
      </c>
      <c r="AA260" s="42">
        <f t="shared" si="51"/>
        <v>3846328</v>
      </c>
    </row>
    <row r="261" spans="1:27" ht="15.6">
      <c r="A261" s="50">
        <v>42917</v>
      </c>
      <c r="B261" s="159" t="s">
        <v>6</v>
      </c>
      <c r="C261" s="102"/>
      <c r="D261" s="114">
        <v>17</v>
      </c>
      <c r="E261" s="121"/>
      <c r="F261" s="43">
        <v>75577</v>
      </c>
      <c r="G261" s="32">
        <f t="shared" si="56"/>
        <v>903912</v>
      </c>
      <c r="H261" s="32">
        <v>452230</v>
      </c>
      <c r="I261" s="42">
        <f t="shared" si="53"/>
        <v>5146682</v>
      </c>
      <c r="J261" s="31">
        <f t="shared" si="57"/>
        <v>527807</v>
      </c>
      <c r="K261" s="41">
        <f t="shared" si="54"/>
        <v>6050594</v>
      </c>
      <c r="L261" s="51">
        <v>266</v>
      </c>
      <c r="M261" s="32">
        <f t="shared" si="55"/>
        <v>3272</v>
      </c>
      <c r="N261" s="31">
        <v>1046</v>
      </c>
      <c r="O261" s="31">
        <v>2604</v>
      </c>
      <c r="P261" s="31">
        <f t="shared" si="44"/>
        <v>3650</v>
      </c>
      <c r="Q261" s="42">
        <f t="shared" si="47"/>
        <v>44286</v>
      </c>
      <c r="R261" s="31">
        <f t="shared" si="45"/>
        <v>3916</v>
      </c>
      <c r="S261" s="41">
        <f t="shared" si="48"/>
        <v>47558</v>
      </c>
      <c r="T261" s="31">
        <v>47068</v>
      </c>
      <c r="U261" s="32">
        <f t="shared" si="49"/>
        <v>572322</v>
      </c>
      <c r="V261" s="31">
        <v>176271</v>
      </c>
      <c r="W261" s="31">
        <v>101794</v>
      </c>
      <c r="X261" s="31">
        <f t="shared" si="46"/>
        <v>278065</v>
      </c>
      <c r="Y261" s="42">
        <f t="shared" si="50"/>
        <v>3278527</v>
      </c>
      <c r="Z261" s="31">
        <f t="shared" si="58"/>
        <v>325133</v>
      </c>
      <c r="AA261" s="42">
        <f t="shared" si="51"/>
        <v>3850849</v>
      </c>
    </row>
    <row r="262" spans="1:27" ht="15.6">
      <c r="A262" s="50">
        <v>42948</v>
      </c>
      <c r="B262" s="159" t="s">
        <v>5</v>
      </c>
      <c r="C262" s="102"/>
      <c r="D262" s="114">
        <v>17</v>
      </c>
      <c r="E262" s="121"/>
      <c r="F262" s="43">
        <v>69776</v>
      </c>
      <c r="G262" s="32">
        <f t="shared" si="56"/>
        <v>904126</v>
      </c>
      <c r="H262" s="32">
        <v>428970</v>
      </c>
      <c r="I262" s="42">
        <f t="shared" si="53"/>
        <v>5149402</v>
      </c>
      <c r="J262" s="31">
        <f t="shared" ref="J262:J293" si="59">SUM(F262+H262)</f>
        <v>498746</v>
      </c>
      <c r="K262" s="41">
        <f t="shared" si="54"/>
        <v>6053528</v>
      </c>
      <c r="L262" s="51">
        <v>273</v>
      </c>
      <c r="M262" s="32">
        <f t="shared" si="55"/>
        <v>3277</v>
      </c>
      <c r="N262" s="31">
        <v>1030</v>
      </c>
      <c r="O262" s="31">
        <v>2606</v>
      </c>
      <c r="P262" s="31">
        <f t="shared" ref="P262:P317" si="60">N262+O262</f>
        <v>3636</v>
      </c>
      <c r="Q262" s="42">
        <f t="shared" si="47"/>
        <v>44232</v>
      </c>
      <c r="R262" s="31">
        <f t="shared" ref="R262:R330" si="61">P262+L262</f>
        <v>3909</v>
      </c>
      <c r="S262" s="41">
        <f t="shared" si="48"/>
        <v>47509</v>
      </c>
      <c r="T262" s="31">
        <v>47906</v>
      </c>
      <c r="U262" s="32">
        <f t="shared" si="49"/>
        <v>574570</v>
      </c>
      <c r="V262" s="31">
        <v>175590</v>
      </c>
      <c r="W262" s="31">
        <v>105981</v>
      </c>
      <c r="X262" s="31">
        <f t="shared" si="46"/>
        <v>281571</v>
      </c>
      <c r="Y262" s="42">
        <f t="shared" si="50"/>
        <v>3280909</v>
      </c>
      <c r="Z262" s="31">
        <f t="shared" si="58"/>
        <v>329477</v>
      </c>
      <c r="AA262" s="42">
        <f t="shared" si="51"/>
        <v>3855479</v>
      </c>
    </row>
    <row r="263" spans="1:27" ht="15.6">
      <c r="A263" s="50">
        <v>42979</v>
      </c>
      <c r="B263" s="159" t="s">
        <v>16</v>
      </c>
      <c r="C263" s="102"/>
      <c r="D263" s="114">
        <v>17</v>
      </c>
      <c r="E263" s="121"/>
      <c r="F263" s="43">
        <v>73686</v>
      </c>
      <c r="G263" s="32">
        <f t="shared" si="56"/>
        <v>906582</v>
      </c>
      <c r="H263" s="32">
        <v>426111</v>
      </c>
      <c r="I263" s="42">
        <f t="shared" si="53"/>
        <v>5148914</v>
      </c>
      <c r="J263" s="31">
        <f t="shared" si="59"/>
        <v>499797</v>
      </c>
      <c r="K263" s="41">
        <f t="shared" si="54"/>
        <v>6055496</v>
      </c>
      <c r="L263" s="51">
        <v>266</v>
      </c>
      <c r="M263" s="32">
        <f t="shared" si="55"/>
        <v>3272</v>
      </c>
      <c r="N263" s="31">
        <v>1002</v>
      </c>
      <c r="O263" s="31">
        <v>2575</v>
      </c>
      <c r="P263" s="31">
        <f t="shared" si="60"/>
        <v>3577</v>
      </c>
      <c r="Q263" s="42">
        <f t="shared" si="47"/>
        <v>44170</v>
      </c>
      <c r="R263" s="31">
        <f t="shared" si="61"/>
        <v>3843</v>
      </c>
      <c r="S263" s="41">
        <f t="shared" si="48"/>
        <v>47442</v>
      </c>
      <c r="T263" s="31">
        <v>46580</v>
      </c>
      <c r="U263" s="32">
        <f t="shared" si="49"/>
        <v>574466</v>
      </c>
      <c r="V263" s="31">
        <v>167354</v>
      </c>
      <c r="W263" s="31">
        <v>101871</v>
      </c>
      <c r="X263" s="31">
        <f t="shared" si="46"/>
        <v>269225</v>
      </c>
      <c r="Y263" s="42">
        <f t="shared" si="50"/>
        <v>3271668</v>
      </c>
      <c r="Z263" s="31">
        <f t="shared" si="58"/>
        <v>315805</v>
      </c>
      <c r="AA263" s="42">
        <f t="shared" si="51"/>
        <v>3846134</v>
      </c>
    </row>
    <row r="264" spans="1:27" ht="15.6">
      <c r="A264" s="50">
        <v>43009</v>
      </c>
      <c r="B264" s="159" t="s">
        <v>15</v>
      </c>
      <c r="C264" s="102"/>
      <c r="D264" s="114">
        <v>17</v>
      </c>
      <c r="E264" s="121"/>
      <c r="F264" s="43">
        <v>81322</v>
      </c>
      <c r="G264" s="32">
        <f t="shared" si="56"/>
        <v>903421</v>
      </c>
      <c r="H264" s="32">
        <v>464208</v>
      </c>
      <c r="I264" s="42">
        <f t="shared" si="53"/>
        <v>5164214</v>
      </c>
      <c r="J264" s="31">
        <f t="shared" si="59"/>
        <v>545530</v>
      </c>
      <c r="K264" s="41">
        <f t="shared" si="54"/>
        <v>6067635</v>
      </c>
      <c r="L264" s="51">
        <v>286</v>
      </c>
      <c r="M264" s="32">
        <f t="shared" si="55"/>
        <v>3262</v>
      </c>
      <c r="N264" s="31">
        <v>1051</v>
      </c>
      <c r="O264" s="31">
        <v>2857</v>
      </c>
      <c r="P264" s="31">
        <f t="shared" si="60"/>
        <v>3908</v>
      </c>
      <c r="Q264" s="42">
        <f t="shared" si="47"/>
        <v>44314</v>
      </c>
      <c r="R264" s="31">
        <f t="shared" si="61"/>
        <v>4194</v>
      </c>
      <c r="S264" s="41">
        <f t="shared" si="48"/>
        <v>47576</v>
      </c>
      <c r="T264" s="31">
        <v>49800</v>
      </c>
      <c r="U264" s="32">
        <f t="shared" si="49"/>
        <v>572195</v>
      </c>
      <c r="V264" s="31">
        <v>176715</v>
      </c>
      <c r="W264" s="31">
        <v>106648</v>
      </c>
      <c r="X264" s="31">
        <f t="shared" si="46"/>
        <v>283363</v>
      </c>
      <c r="Y264" s="42">
        <f t="shared" si="50"/>
        <v>3271406</v>
      </c>
      <c r="Z264" s="31">
        <f t="shared" si="58"/>
        <v>333163</v>
      </c>
      <c r="AA264" s="42">
        <f t="shared" si="51"/>
        <v>3843601</v>
      </c>
    </row>
    <row r="265" spans="1:27" ht="15.6">
      <c r="A265" s="50">
        <v>43040</v>
      </c>
      <c r="B265" s="159" t="s">
        <v>14</v>
      </c>
      <c r="C265" s="102"/>
      <c r="D265" s="114">
        <v>17</v>
      </c>
      <c r="E265" s="121"/>
      <c r="F265" s="43">
        <v>74773</v>
      </c>
      <c r="G265" s="32">
        <f t="shared" si="56"/>
        <v>902943</v>
      </c>
      <c r="H265" s="32">
        <v>466663</v>
      </c>
      <c r="I265" s="42">
        <f t="shared" si="53"/>
        <v>5205196</v>
      </c>
      <c r="J265" s="31">
        <f t="shared" si="59"/>
        <v>541436</v>
      </c>
      <c r="K265" s="41">
        <f t="shared" si="54"/>
        <v>6108139</v>
      </c>
      <c r="L265" s="51">
        <v>258</v>
      </c>
      <c r="M265" s="32">
        <f t="shared" si="55"/>
        <v>3240</v>
      </c>
      <c r="N265" s="31">
        <v>1033</v>
      </c>
      <c r="O265" s="31">
        <v>2854</v>
      </c>
      <c r="P265" s="31">
        <f t="shared" si="60"/>
        <v>3887</v>
      </c>
      <c r="Q265" s="42">
        <f t="shared" si="47"/>
        <v>44418</v>
      </c>
      <c r="R265" s="31">
        <f t="shared" si="61"/>
        <v>4145</v>
      </c>
      <c r="S265" s="41">
        <f t="shared" si="48"/>
        <v>47658</v>
      </c>
      <c r="T265" s="31">
        <v>45590</v>
      </c>
      <c r="U265" s="32">
        <f t="shared" si="49"/>
        <v>570913</v>
      </c>
      <c r="V265" s="31">
        <v>173817</v>
      </c>
      <c r="W265" s="31">
        <v>104770</v>
      </c>
      <c r="X265" s="31">
        <f t="shared" ref="X265:X309" si="62">+V265+W265</f>
        <v>278587</v>
      </c>
      <c r="Y265" s="42">
        <f t="shared" si="50"/>
        <v>3267095</v>
      </c>
      <c r="Z265" s="31">
        <f t="shared" si="58"/>
        <v>324177</v>
      </c>
      <c r="AA265" s="42">
        <f t="shared" si="51"/>
        <v>3838008</v>
      </c>
    </row>
    <row r="266" spans="1:27" ht="15.6">
      <c r="A266" s="50">
        <v>43070</v>
      </c>
      <c r="B266" s="159" t="s">
        <v>13</v>
      </c>
      <c r="C266" s="102"/>
      <c r="D266" s="114">
        <v>17</v>
      </c>
      <c r="E266" s="121"/>
      <c r="F266" s="43">
        <v>80141</v>
      </c>
      <c r="G266" s="32">
        <f t="shared" si="56"/>
        <v>897765</v>
      </c>
      <c r="H266" s="32">
        <v>448081</v>
      </c>
      <c r="I266" s="42">
        <f t="shared" si="53"/>
        <v>5216901</v>
      </c>
      <c r="J266" s="31">
        <f t="shared" si="59"/>
        <v>528222</v>
      </c>
      <c r="K266" s="41">
        <f t="shared" si="54"/>
        <v>6114666</v>
      </c>
      <c r="L266" s="51">
        <v>280</v>
      </c>
      <c r="M266" s="32">
        <f t="shared" si="55"/>
        <v>3212</v>
      </c>
      <c r="N266" s="31">
        <v>950</v>
      </c>
      <c r="O266" s="31">
        <v>2845</v>
      </c>
      <c r="P266" s="31">
        <f t="shared" si="60"/>
        <v>3795</v>
      </c>
      <c r="Q266" s="42">
        <f t="shared" si="47"/>
        <v>44325</v>
      </c>
      <c r="R266" s="31">
        <f t="shared" si="61"/>
        <v>4075</v>
      </c>
      <c r="S266" s="41">
        <f t="shared" si="48"/>
        <v>47537</v>
      </c>
      <c r="T266" s="31">
        <v>49318</v>
      </c>
      <c r="U266" s="32">
        <f t="shared" si="49"/>
        <v>566210</v>
      </c>
      <c r="V266" s="31">
        <v>162147</v>
      </c>
      <c r="W266" s="31">
        <v>107992</v>
      </c>
      <c r="X266" s="31">
        <f t="shared" si="62"/>
        <v>270139</v>
      </c>
      <c r="Y266" s="42">
        <f t="shared" si="50"/>
        <v>3267117</v>
      </c>
      <c r="Z266" s="31">
        <f t="shared" si="58"/>
        <v>319457</v>
      </c>
      <c r="AA266" s="42">
        <f t="shared" si="51"/>
        <v>3833327</v>
      </c>
    </row>
    <row r="267" spans="1:27" ht="15.6">
      <c r="A267" s="50">
        <v>43101</v>
      </c>
      <c r="B267" s="159" t="s">
        <v>12</v>
      </c>
      <c r="C267" s="102"/>
      <c r="D267" s="114">
        <v>18</v>
      </c>
      <c r="E267" s="121"/>
      <c r="F267" s="43">
        <v>82015</v>
      </c>
      <c r="G267" s="32">
        <f t="shared" si="56"/>
        <v>894017</v>
      </c>
      <c r="H267" s="32">
        <v>378523</v>
      </c>
      <c r="I267" s="42">
        <f t="shared" si="53"/>
        <v>5233983</v>
      </c>
      <c r="J267" s="31">
        <f t="shared" si="59"/>
        <v>460538</v>
      </c>
      <c r="K267" s="41">
        <f t="shared" si="54"/>
        <v>6128000</v>
      </c>
      <c r="L267" s="51">
        <v>281</v>
      </c>
      <c r="M267" s="32">
        <f t="shared" si="55"/>
        <v>3192</v>
      </c>
      <c r="N267" s="31">
        <v>854</v>
      </c>
      <c r="O267" s="31">
        <v>2566</v>
      </c>
      <c r="P267" s="31">
        <f t="shared" si="60"/>
        <v>3420</v>
      </c>
      <c r="Q267" s="42">
        <f t="shared" si="47"/>
        <v>44380</v>
      </c>
      <c r="R267" s="31">
        <f t="shared" si="61"/>
        <v>3701</v>
      </c>
      <c r="S267" s="41">
        <f t="shared" si="48"/>
        <v>47572</v>
      </c>
      <c r="T267" s="31">
        <v>49786</v>
      </c>
      <c r="U267" s="32">
        <f t="shared" si="49"/>
        <v>562761</v>
      </c>
      <c r="V267" s="31">
        <v>145119</v>
      </c>
      <c r="W267" s="31">
        <v>93279</v>
      </c>
      <c r="X267" s="31">
        <f t="shared" si="62"/>
        <v>238398</v>
      </c>
      <c r="Y267" s="42">
        <f t="shared" si="50"/>
        <v>3271980</v>
      </c>
      <c r="Z267" s="31">
        <f t="shared" si="58"/>
        <v>288184</v>
      </c>
      <c r="AA267" s="42">
        <f t="shared" si="51"/>
        <v>3834741</v>
      </c>
    </row>
    <row r="268" spans="1:27" ht="15.6">
      <c r="A268" s="50">
        <v>43132</v>
      </c>
      <c r="B268" s="159" t="s">
        <v>11</v>
      </c>
      <c r="C268" s="102"/>
      <c r="D268" s="114">
        <v>18</v>
      </c>
      <c r="E268" s="121"/>
      <c r="F268" s="43">
        <v>67943</v>
      </c>
      <c r="G268" s="32">
        <f t="shared" si="56"/>
        <v>890393</v>
      </c>
      <c r="H268" s="32">
        <v>414130</v>
      </c>
      <c r="I268" s="42">
        <f t="shared" si="53"/>
        <v>5229751</v>
      </c>
      <c r="J268" s="31">
        <f t="shared" si="59"/>
        <v>482073</v>
      </c>
      <c r="K268" s="41">
        <f t="shared" si="54"/>
        <v>6120144</v>
      </c>
      <c r="L268" s="51">
        <v>227</v>
      </c>
      <c r="M268" s="32">
        <f t="shared" si="55"/>
        <v>3166</v>
      </c>
      <c r="N268" s="31">
        <v>932</v>
      </c>
      <c r="O268" s="31">
        <v>2531</v>
      </c>
      <c r="P268" s="31">
        <f t="shared" si="60"/>
        <v>3463</v>
      </c>
      <c r="Q268" s="42">
        <f t="shared" si="47"/>
        <v>44229</v>
      </c>
      <c r="R268" s="31">
        <f t="shared" si="61"/>
        <v>3690</v>
      </c>
      <c r="S268" s="41">
        <f t="shared" si="48"/>
        <v>47395</v>
      </c>
      <c r="T268" s="31">
        <v>40344</v>
      </c>
      <c r="U268" s="32">
        <f t="shared" si="49"/>
        <v>558528</v>
      </c>
      <c r="V268" s="31">
        <v>157247</v>
      </c>
      <c r="W268" s="31">
        <v>92225</v>
      </c>
      <c r="X268" s="31">
        <f t="shared" si="62"/>
        <v>249472</v>
      </c>
      <c r="Y268" s="42">
        <f t="shared" si="50"/>
        <v>3260109</v>
      </c>
      <c r="Z268" s="31">
        <f t="shared" si="58"/>
        <v>289816</v>
      </c>
      <c r="AA268" s="42">
        <f t="shared" si="51"/>
        <v>3818637</v>
      </c>
    </row>
    <row r="269" spans="1:27" ht="15.6">
      <c r="A269" s="50">
        <v>43160</v>
      </c>
      <c r="B269" s="162" t="s">
        <v>10</v>
      </c>
      <c r="C269" s="111"/>
      <c r="D269" s="115">
        <v>18</v>
      </c>
      <c r="E269" s="122"/>
      <c r="F269" s="40">
        <v>79588</v>
      </c>
      <c r="G269" s="39">
        <f t="shared" si="56"/>
        <v>895605</v>
      </c>
      <c r="H269" s="39">
        <v>484173</v>
      </c>
      <c r="I269" s="38">
        <f t="shared" si="53"/>
        <v>5249081</v>
      </c>
      <c r="J269" s="37">
        <f t="shared" si="59"/>
        <v>563761</v>
      </c>
      <c r="K269" s="36">
        <f t="shared" si="54"/>
        <v>6144686</v>
      </c>
      <c r="L269" s="61">
        <v>266</v>
      </c>
      <c r="M269" s="39">
        <f t="shared" si="55"/>
        <v>3182</v>
      </c>
      <c r="N269" s="37">
        <v>1069</v>
      </c>
      <c r="O269" s="37">
        <v>2931</v>
      </c>
      <c r="P269" s="37">
        <f t="shared" si="60"/>
        <v>4000</v>
      </c>
      <c r="Q269" s="38">
        <f t="shared" si="47"/>
        <v>44393</v>
      </c>
      <c r="R269" s="37">
        <f t="shared" si="61"/>
        <v>4266</v>
      </c>
      <c r="S269" s="36">
        <f t="shared" si="48"/>
        <v>47575</v>
      </c>
      <c r="T269" s="37">
        <v>45998</v>
      </c>
      <c r="U269" s="39">
        <f t="shared" si="49"/>
        <v>559643</v>
      </c>
      <c r="V269" s="37">
        <v>180666</v>
      </c>
      <c r="W269" s="37">
        <v>109038</v>
      </c>
      <c r="X269" s="37">
        <f t="shared" si="62"/>
        <v>289704</v>
      </c>
      <c r="Y269" s="38">
        <f t="shared" si="50"/>
        <v>3262248</v>
      </c>
      <c r="Z269" s="37">
        <f t="shared" si="58"/>
        <v>335702</v>
      </c>
      <c r="AA269" s="38">
        <f t="shared" si="51"/>
        <v>3821891</v>
      </c>
    </row>
    <row r="270" spans="1:27" ht="15.6">
      <c r="A270" s="50">
        <v>43191</v>
      </c>
      <c r="B270" s="159" t="s">
        <v>9</v>
      </c>
      <c r="C270" s="102"/>
      <c r="D270" s="114">
        <v>18</v>
      </c>
      <c r="E270" s="121"/>
      <c r="F270" s="43">
        <v>79838</v>
      </c>
      <c r="G270" s="32">
        <f t="shared" si="56"/>
        <v>896935</v>
      </c>
      <c r="H270" s="32">
        <v>471407</v>
      </c>
      <c r="I270" s="42">
        <f t="shared" si="53"/>
        <v>5286353</v>
      </c>
      <c r="J270" s="31">
        <f t="shared" si="59"/>
        <v>551245</v>
      </c>
      <c r="K270" s="41">
        <f t="shared" si="54"/>
        <v>6183288</v>
      </c>
      <c r="L270" s="51">
        <v>266</v>
      </c>
      <c r="M270" s="32">
        <f t="shared" si="55"/>
        <v>3180</v>
      </c>
      <c r="N270" s="31">
        <v>1174</v>
      </c>
      <c r="O270" s="31">
        <v>2382</v>
      </c>
      <c r="P270" s="31">
        <f t="shared" si="60"/>
        <v>3556</v>
      </c>
      <c r="Q270" s="42">
        <f t="shared" si="47"/>
        <v>44253</v>
      </c>
      <c r="R270" s="31">
        <f t="shared" si="61"/>
        <v>3822</v>
      </c>
      <c r="S270" s="41">
        <f t="shared" si="48"/>
        <v>47433</v>
      </c>
      <c r="T270" s="31">
        <v>47202</v>
      </c>
      <c r="U270" s="32">
        <f t="shared" si="49"/>
        <v>559743</v>
      </c>
      <c r="V270" s="31">
        <v>198906</v>
      </c>
      <c r="W270" s="31">
        <v>81280</v>
      </c>
      <c r="X270" s="31">
        <f t="shared" si="62"/>
        <v>280186</v>
      </c>
      <c r="Y270" s="42">
        <f t="shared" si="50"/>
        <v>3271834</v>
      </c>
      <c r="Z270" s="31">
        <f t="shared" si="58"/>
        <v>327388</v>
      </c>
      <c r="AA270" s="42">
        <f t="shared" si="51"/>
        <v>3831577</v>
      </c>
    </row>
    <row r="271" spans="1:27" ht="15.6">
      <c r="A271" s="50">
        <v>43221</v>
      </c>
      <c r="B271" s="159" t="s">
        <v>8</v>
      </c>
      <c r="C271" s="102"/>
      <c r="D271" s="114">
        <v>18</v>
      </c>
      <c r="E271" s="121"/>
      <c r="F271" s="43">
        <v>69118</v>
      </c>
      <c r="G271" s="32">
        <f t="shared" si="56"/>
        <v>899992</v>
      </c>
      <c r="H271" s="32">
        <v>453807</v>
      </c>
      <c r="I271" s="42">
        <f t="shared" si="53"/>
        <v>5305242</v>
      </c>
      <c r="J271" s="31">
        <f t="shared" si="59"/>
        <v>522925</v>
      </c>
      <c r="K271" s="41">
        <f t="shared" si="54"/>
        <v>6205234</v>
      </c>
      <c r="L271" s="51">
        <v>250</v>
      </c>
      <c r="M271" s="32">
        <f t="shared" si="55"/>
        <v>3173</v>
      </c>
      <c r="N271" s="31">
        <v>1177</v>
      </c>
      <c r="O271" s="31">
        <v>2369</v>
      </c>
      <c r="P271" s="31">
        <f t="shared" si="60"/>
        <v>3546</v>
      </c>
      <c r="Q271" s="42">
        <f t="shared" si="47"/>
        <v>44045</v>
      </c>
      <c r="R271" s="31">
        <f t="shared" si="61"/>
        <v>3796</v>
      </c>
      <c r="S271" s="41">
        <f t="shared" si="48"/>
        <v>47218</v>
      </c>
      <c r="T271" s="31">
        <v>43937</v>
      </c>
      <c r="U271" s="32">
        <f t="shared" si="49"/>
        <v>558105</v>
      </c>
      <c r="V271" s="31">
        <v>200441</v>
      </c>
      <c r="W271" s="31">
        <v>84599</v>
      </c>
      <c r="X271" s="31">
        <f t="shared" si="62"/>
        <v>285040</v>
      </c>
      <c r="Y271" s="42">
        <f t="shared" si="50"/>
        <v>3275867</v>
      </c>
      <c r="Z271" s="31">
        <f t="shared" si="58"/>
        <v>328977</v>
      </c>
      <c r="AA271" s="42">
        <f t="shared" si="51"/>
        <v>3833972</v>
      </c>
    </row>
    <row r="272" spans="1:27" ht="15.6">
      <c r="A272" s="50">
        <v>43252</v>
      </c>
      <c r="B272" s="159" t="s">
        <v>7</v>
      </c>
      <c r="C272" s="102"/>
      <c r="D272" s="114">
        <v>18</v>
      </c>
      <c r="E272" s="121"/>
      <c r="F272" s="43">
        <v>68845</v>
      </c>
      <c r="G272" s="32">
        <f t="shared" si="56"/>
        <v>902622</v>
      </c>
      <c r="H272" s="32">
        <v>422664</v>
      </c>
      <c r="I272" s="42">
        <f t="shared" si="53"/>
        <v>5310967</v>
      </c>
      <c r="J272" s="31">
        <f t="shared" si="59"/>
        <v>491509</v>
      </c>
      <c r="K272" s="41">
        <f t="shared" si="54"/>
        <v>6213589</v>
      </c>
      <c r="L272" s="51">
        <v>247</v>
      </c>
      <c r="M272" s="32">
        <f t="shared" si="55"/>
        <v>3166</v>
      </c>
      <c r="N272" s="31">
        <v>1117</v>
      </c>
      <c r="O272" s="31">
        <v>2315</v>
      </c>
      <c r="P272" s="31">
        <f t="shared" si="60"/>
        <v>3432</v>
      </c>
      <c r="Q272" s="42">
        <f t="shared" si="47"/>
        <v>43870</v>
      </c>
      <c r="R272" s="31">
        <f t="shared" si="61"/>
        <v>3679</v>
      </c>
      <c r="S272" s="41">
        <f t="shared" si="48"/>
        <v>47036</v>
      </c>
      <c r="T272" s="31">
        <v>43460</v>
      </c>
      <c r="U272" s="32">
        <f t="shared" si="49"/>
        <v>556989</v>
      </c>
      <c r="V272" s="31">
        <v>189582</v>
      </c>
      <c r="W272" s="31">
        <v>80166</v>
      </c>
      <c r="X272" s="31">
        <f t="shared" si="62"/>
        <v>269748</v>
      </c>
      <c r="Y272" s="42">
        <f t="shared" si="50"/>
        <v>3273498</v>
      </c>
      <c r="Z272" s="31">
        <f t="shared" si="58"/>
        <v>313208</v>
      </c>
      <c r="AA272" s="42">
        <f t="shared" si="51"/>
        <v>3830487</v>
      </c>
    </row>
    <row r="273" spans="1:27" ht="15.6">
      <c r="A273" s="50">
        <v>43282</v>
      </c>
      <c r="B273" s="159" t="s">
        <v>6</v>
      </c>
      <c r="C273" s="102"/>
      <c r="D273" s="114">
        <v>18</v>
      </c>
      <c r="E273" s="121"/>
      <c r="F273" s="43">
        <v>78313</v>
      </c>
      <c r="G273" s="32">
        <f t="shared" si="56"/>
        <v>905358</v>
      </c>
      <c r="H273" s="32">
        <v>457989</v>
      </c>
      <c r="I273" s="42">
        <f t="shared" si="53"/>
        <v>5316726</v>
      </c>
      <c r="J273" s="31">
        <f t="shared" si="59"/>
        <v>536302</v>
      </c>
      <c r="K273" s="41">
        <f t="shared" si="54"/>
        <v>6222084</v>
      </c>
      <c r="L273" s="51">
        <v>275</v>
      </c>
      <c r="M273" s="32">
        <f t="shared" si="55"/>
        <v>3175</v>
      </c>
      <c r="N273" s="31">
        <v>1084</v>
      </c>
      <c r="O273" s="31">
        <v>2673</v>
      </c>
      <c r="P273" s="31">
        <f t="shared" si="60"/>
        <v>3757</v>
      </c>
      <c r="Q273" s="42">
        <f t="shared" ref="Q273:Q309" si="63">SUM(P262:P273)</f>
        <v>43977</v>
      </c>
      <c r="R273" s="31">
        <f t="shared" si="61"/>
        <v>4032</v>
      </c>
      <c r="S273" s="41">
        <f t="shared" ref="S273:S309" si="64">SUM(R262:R273)</f>
        <v>47152</v>
      </c>
      <c r="T273" s="31">
        <v>48530</v>
      </c>
      <c r="U273" s="32">
        <f t="shared" si="49"/>
        <v>558451</v>
      </c>
      <c r="V273" s="31">
        <v>184914</v>
      </c>
      <c r="W273" s="31">
        <v>106036</v>
      </c>
      <c r="X273" s="31">
        <f t="shared" si="62"/>
        <v>290950</v>
      </c>
      <c r="Y273" s="42">
        <f t="shared" si="50"/>
        <v>3286383</v>
      </c>
      <c r="Z273" s="31">
        <f t="shared" si="58"/>
        <v>339480</v>
      </c>
      <c r="AA273" s="42">
        <f t="shared" si="51"/>
        <v>3844834</v>
      </c>
    </row>
    <row r="274" spans="1:27" ht="15.6">
      <c r="A274" s="50">
        <v>43313</v>
      </c>
      <c r="B274" s="159" t="s">
        <v>5</v>
      </c>
      <c r="C274" s="102"/>
      <c r="D274" s="114">
        <v>18</v>
      </c>
      <c r="E274" s="121"/>
      <c r="F274" s="43">
        <v>75119</v>
      </c>
      <c r="G274" s="32">
        <f t="shared" si="56"/>
        <v>910701</v>
      </c>
      <c r="H274" s="32">
        <v>454678</v>
      </c>
      <c r="I274" s="42">
        <f t="shared" si="53"/>
        <v>5342434</v>
      </c>
      <c r="J274" s="31">
        <f t="shared" si="59"/>
        <v>529797</v>
      </c>
      <c r="K274" s="41">
        <f t="shared" si="54"/>
        <v>6253135</v>
      </c>
      <c r="L274" s="51">
        <v>267</v>
      </c>
      <c r="M274" s="32">
        <f t="shared" si="55"/>
        <v>3169</v>
      </c>
      <c r="N274" s="31">
        <v>1064</v>
      </c>
      <c r="O274" s="31">
        <v>2761</v>
      </c>
      <c r="P274" s="31">
        <f t="shared" si="60"/>
        <v>3825</v>
      </c>
      <c r="Q274" s="42">
        <f t="shared" si="63"/>
        <v>44166</v>
      </c>
      <c r="R274" s="31">
        <f t="shared" si="61"/>
        <v>4092</v>
      </c>
      <c r="S274" s="41">
        <f t="shared" si="64"/>
        <v>47335</v>
      </c>
      <c r="T274" s="31">
        <v>47058</v>
      </c>
      <c r="U274" s="32">
        <f t="shared" si="49"/>
        <v>557603</v>
      </c>
      <c r="V274" s="31">
        <v>181878</v>
      </c>
      <c r="W274" s="31">
        <v>106253</v>
      </c>
      <c r="X274" s="31">
        <f t="shared" si="62"/>
        <v>288131</v>
      </c>
      <c r="Y274" s="42">
        <f t="shared" si="50"/>
        <v>3292943</v>
      </c>
      <c r="Z274" s="31">
        <f t="shared" si="58"/>
        <v>335189</v>
      </c>
      <c r="AA274" s="42">
        <f t="shared" si="51"/>
        <v>3850546</v>
      </c>
    </row>
    <row r="275" spans="1:27" ht="15.6">
      <c r="A275" s="50">
        <v>43344</v>
      </c>
      <c r="B275" s="159" t="s">
        <v>16</v>
      </c>
      <c r="C275" s="102"/>
      <c r="D275" s="114">
        <v>18</v>
      </c>
      <c r="E275" s="121"/>
      <c r="F275" s="43">
        <v>77083</v>
      </c>
      <c r="G275" s="32">
        <f t="shared" si="56"/>
        <v>914098</v>
      </c>
      <c r="H275" s="32">
        <v>455719</v>
      </c>
      <c r="I275" s="42">
        <f t="shared" si="53"/>
        <v>5372042</v>
      </c>
      <c r="J275" s="31">
        <f t="shared" si="59"/>
        <v>532802</v>
      </c>
      <c r="K275" s="41">
        <f t="shared" si="54"/>
        <v>6286140</v>
      </c>
      <c r="L275" s="51">
        <v>261</v>
      </c>
      <c r="M275" s="32">
        <f t="shared" si="55"/>
        <v>3164</v>
      </c>
      <c r="N275" s="31">
        <v>1032</v>
      </c>
      <c r="O275" s="31">
        <v>2648</v>
      </c>
      <c r="P275" s="31">
        <f t="shared" si="60"/>
        <v>3680</v>
      </c>
      <c r="Q275" s="42">
        <f t="shared" si="63"/>
        <v>44269</v>
      </c>
      <c r="R275" s="31">
        <f t="shared" si="61"/>
        <v>3941</v>
      </c>
      <c r="S275" s="41">
        <f t="shared" si="64"/>
        <v>47433</v>
      </c>
      <c r="T275" s="31">
        <v>46132</v>
      </c>
      <c r="U275" s="32">
        <f t="shared" si="49"/>
        <v>557155</v>
      </c>
      <c r="V275" s="31">
        <v>176268</v>
      </c>
      <c r="W275" s="31">
        <v>100968</v>
      </c>
      <c r="X275" s="31">
        <f t="shared" si="62"/>
        <v>277236</v>
      </c>
      <c r="Y275" s="42">
        <f t="shared" si="50"/>
        <v>3300954</v>
      </c>
      <c r="Z275" s="31">
        <f t="shared" si="58"/>
        <v>323368</v>
      </c>
      <c r="AA275" s="42">
        <f t="shared" si="51"/>
        <v>3858109</v>
      </c>
    </row>
    <row r="276" spans="1:27" ht="15.6">
      <c r="A276" s="50">
        <v>43374</v>
      </c>
      <c r="B276" s="159" t="s">
        <v>15</v>
      </c>
      <c r="C276" s="102"/>
      <c r="D276" s="114">
        <v>18</v>
      </c>
      <c r="E276" s="121"/>
      <c r="F276" s="43">
        <v>83678</v>
      </c>
      <c r="G276" s="32">
        <f t="shared" si="56"/>
        <v>916454</v>
      </c>
      <c r="H276" s="32">
        <v>486989</v>
      </c>
      <c r="I276" s="42">
        <f t="shared" si="53"/>
        <v>5394823</v>
      </c>
      <c r="J276" s="31">
        <f t="shared" si="59"/>
        <v>570667</v>
      </c>
      <c r="K276" s="41">
        <f t="shared" si="54"/>
        <v>6311277</v>
      </c>
      <c r="L276" s="51">
        <v>285</v>
      </c>
      <c r="M276" s="32">
        <f t="shared" si="55"/>
        <v>3163</v>
      </c>
      <c r="N276" s="31">
        <v>1063</v>
      </c>
      <c r="O276" s="31">
        <v>2814</v>
      </c>
      <c r="P276" s="31">
        <f t="shared" si="60"/>
        <v>3877</v>
      </c>
      <c r="Q276" s="42">
        <f t="shared" si="63"/>
        <v>44238</v>
      </c>
      <c r="R276" s="31">
        <f t="shared" si="61"/>
        <v>4162</v>
      </c>
      <c r="S276" s="41">
        <f t="shared" si="64"/>
        <v>47401</v>
      </c>
      <c r="T276" s="31">
        <v>49478</v>
      </c>
      <c r="U276" s="32">
        <f t="shared" ref="U276:U309" si="65">SUM(T265:T276)</f>
        <v>556833</v>
      </c>
      <c r="V276" s="31">
        <v>183210</v>
      </c>
      <c r="W276" s="31">
        <v>108108</v>
      </c>
      <c r="X276" s="31">
        <f t="shared" si="62"/>
        <v>291318</v>
      </c>
      <c r="Y276" s="42">
        <f t="shared" ref="Y276:Y309" si="66">SUM(X265:X276)</f>
        <v>3308909</v>
      </c>
      <c r="Z276" s="31">
        <f t="shared" si="58"/>
        <v>340796</v>
      </c>
      <c r="AA276" s="42">
        <f t="shared" ref="AA276:AA309" si="67">SUM(Z265:Z276)</f>
        <v>3865742</v>
      </c>
    </row>
    <row r="277" spans="1:27" ht="15.6">
      <c r="A277" s="50">
        <v>43405</v>
      </c>
      <c r="B277" s="159" t="s">
        <v>14</v>
      </c>
      <c r="C277" s="102"/>
      <c r="D277" s="114">
        <v>18</v>
      </c>
      <c r="E277" s="121"/>
      <c r="F277" s="43">
        <v>76228</v>
      </c>
      <c r="G277" s="32">
        <f t="shared" si="56"/>
        <v>917909</v>
      </c>
      <c r="H277" s="32">
        <v>480482</v>
      </c>
      <c r="I277" s="42">
        <f t="shared" si="53"/>
        <v>5408642</v>
      </c>
      <c r="J277" s="31">
        <f t="shared" si="59"/>
        <v>556710</v>
      </c>
      <c r="K277" s="41">
        <f t="shared" si="54"/>
        <v>6326551</v>
      </c>
      <c r="L277" s="51">
        <v>266</v>
      </c>
      <c r="M277" s="32">
        <f t="shared" si="55"/>
        <v>3171</v>
      </c>
      <c r="N277" s="31">
        <v>1058</v>
      </c>
      <c r="O277" s="31">
        <v>2705</v>
      </c>
      <c r="P277" s="31">
        <f t="shared" si="60"/>
        <v>3763</v>
      </c>
      <c r="Q277" s="42">
        <f t="shared" si="63"/>
        <v>44114</v>
      </c>
      <c r="R277" s="31">
        <f t="shared" si="61"/>
        <v>4029</v>
      </c>
      <c r="S277" s="41">
        <f t="shared" si="64"/>
        <v>47285</v>
      </c>
      <c r="T277" s="31">
        <v>46250</v>
      </c>
      <c r="U277" s="32">
        <f t="shared" si="65"/>
        <v>557493</v>
      </c>
      <c r="V277" s="31">
        <v>180248</v>
      </c>
      <c r="W277" s="31">
        <v>103999</v>
      </c>
      <c r="X277" s="31">
        <f t="shared" si="62"/>
        <v>284247</v>
      </c>
      <c r="Y277" s="42">
        <f t="shared" si="66"/>
        <v>3314569</v>
      </c>
      <c r="Z277" s="31">
        <f t="shared" si="58"/>
        <v>330497</v>
      </c>
      <c r="AA277" s="42">
        <f t="shared" si="67"/>
        <v>3872062</v>
      </c>
    </row>
    <row r="278" spans="1:27" ht="15.6">
      <c r="A278" s="50">
        <v>43435</v>
      </c>
      <c r="B278" s="159" t="s">
        <v>13</v>
      </c>
      <c r="C278" s="102"/>
      <c r="D278" s="114">
        <v>18</v>
      </c>
      <c r="E278" s="121"/>
      <c r="F278" s="43">
        <v>82555</v>
      </c>
      <c r="G278" s="32">
        <f t="shared" si="56"/>
        <v>920323</v>
      </c>
      <c r="H278" s="32">
        <v>456281</v>
      </c>
      <c r="I278" s="42">
        <f t="shared" si="53"/>
        <v>5416842</v>
      </c>
      <c r="J278" s="31">
        <f t="shared" si="59"/>
        <v>538836</v>
      </c>
      <c r="K278" s="41">
        <f t="shared" si="54"/>
        <v>6337165</v>
      </c>
      <c r="L278" s="51">
        <v>291</v>
      </c>
      <c r="M278" s="32">
        <f t="shared" si="55"/>
        <v>3182</v>
      </c>
      <c r="N278" s="31">
        <v>1002</v>
      </c>
      <c r="O278" s="31">
        <v>2774</v>
      </c>
      <c r="P278" s="31">
        <f t="shared" si="60"/>
        <v>3776</v>
      </c>
      <c r="Q278" s="42">
        <f t="shared" si="63"/>
        <v>44095</v>
      </c>
      <c r="R278" s="31">
        <f t="shared" si="61"/>
        <v>4067</v>
      </c>
      <c r="S278" s="41">
        <f t="shared" si="64"/>
        <v>47277</v>
      </c>
      <c r="T278" s="31">
        <v>50626</v>
      </c>
      <c r="U278" s="32">
        <f t="shared" si="65"/>
        <v>558801</v>
      </c>
      <c r="V278" s="31">
        <v>172999</v>
      </c>
      <c r="W278" s="31">
        <v>102553</v>
      </c>
      <c r="X278" s="31">
        <f t="shared" si="62"/>
        <v>275552</v>
      </c>
      <c r="Y278" s="42">
        <f t="shared" si="66"/>
        <v>3319982</v>
      </c>
      <c r="Z278" s="31">
        <f t="shared" si="58"/>
        <v>326178</v>
      </c>
      <c r="AA278" s="42">
        <f t="shared" si="67"/>
        <v>3878783</v>
      </c>
    </row>
    <row r="279" spans="1:27" ht="15.6">
      <c r="A279" s="50">
        <v>43466</v>
      </c>
      <c r="B279" s="159" t="s">
        <v>12</v>
      </c>
      <c r="C279" s="102"/>
      <c r="D279" s="114">
        <v>19</v>
      </c>
      <c r="E279" s="121"/>
      <c r="F279" s="43">
        <v>85035</v>
      </c>
      <c r="G279" s="32">
        <f t="shared" si="56"/>
        <v>923343</v>
      </c>
      <c r="H279" s="32">
        <v>398615</v>
      </c>
      <c r="I279" s="42">
        <f t="shared" si="53"/>
        <v>5436934</v>
      </c>
      <c r="J279" s="31">
        <f t="shared" si="59"/>
        <v>483650</v>
      </c>
      <c r="K279" s="41">
        <f t="shared" si="54"/>
        <v>6360277</v>
      </c>
      <c r="L279" s="51">
        <v>301</v>
      </c>
      <c r="M279" s="32">
        <f t="shared" si="55"/>
        <v>3202</v>
      </c>
      <c r="N279" s="31">
        <v>883</v>
      </c>
      <c r="O279" s="31">
        <v>2492</v>
      </c>
      <c r="P279" s="31">
        <f t="shared" si="60"/>
        <v>3375</v>
      </c>
      <c r="Q279" s="42">
        <f t="shared" si="63"/>
        <v>44050</v>
      </c>
      <c r="R279" s="31">
        <f t="shared" si="61"/>
        <v>3676</v>
      </c>
      <c r="S279" s="41">
        <f t="shared" si="64"/>
        <v>47252</v>
      </c>
      <c r="T279" s="31">
        <v>52658</v>
      </c>
      <c r="U279" s="32">
        <f t="shared" si="65"/>
        <v>561673</v>
      </c>
      <c r="V279" s="31">
        <v>151039</v>
      </c>
      <c r="W279" s="31">
        <v>90616</v>
      </c>
      <c r="X279" s="31">
        <f t="shared" si="62"/>
        <v>241655</v>
      </c>
      <c r="Y279" s="42">
        <f t="shared" si="66"/>
        <v>3323239</v>
      </c>
      <c r="Z279" s="31">
        <f t="shared" ref="Z279:Z309" si="68">X279+T279</f>
        <v>294313</v>
      </c>
      <c r="AA279" s="42">
        <f t="shared" si="67"/>
        <v>3884912</v>
      </c>
    </row>
    <row r="280" spans="1:27" ht="15.6">
      <c r="A280" s="50">
        <v>43497</v>
      </c>
      <c r="B280" s="159" t="s">
        <v>11</v>
      </c>
      <c r="C280" s="102"/>
      <c r="D280" s="114">
        <v>19</v>
      </c>
      <c r="E280" s="121"/>
      <c r="F280" s="43">
        <v>73292</v>
      </c>
      <c r="G280" s="32">
        <f t="shared" si="56"/>
        <v>928692</v>
      </c>
      <c r="H280" s="32">
        <v>442469</v>
      </c>
      <c r="I280" s="42">
        <f t="shared" si="53"/>
        <v>5465273</v>
      </c>
      <c r="J280" s="31">
        <f t="shared" si="59"/>
        <v>515761</v>
      </c>
      <c r="K280" s="41">
        <f t="shared" si="54"/>
        <v>6393965</v>
      </c>
      <c r="L280" s="51">
        <v>252</v>
      </c>
      <c r="M280" s="32">
        <f t="shared" si="55"/>
        <v>3227</v>
      </c>
      <c r="N280" s="31">
        <v>995</v>
      </c>
      <c r="O280" s="31">
        <v>2599</v>
      </c>
      <c r="P280" s="31">
        <f t="shared" si="60"/>
        <v>3594</v>
      </c>
      <c r="Q280" s="42">
        <f t="shared" si="63"/>
        <v>44181</v>
      </c>
      <c r="R280" s="31">
        <f t="shared" si="61"/>
        <v>3846</v>
      </c>
      <c r="S280" s="41">
        <f t="shared" si="64"/>
        <v>47408</v>
      </c>
      <c r="T280" s="31">
        <v>44738</v>
      </c>
      <c r="U280" s="32">
        <f t="shared" si="65"/>
        <v>566067</v>
      </c>
      <c r="V280" s="31">
        <v>167976</v>
      </c>
      <c r="W280" s="31">
        <v>98217</v>
      </c>
      <c r="X280" s="31">
        <f t="shared" si="62"/>
        <v>266193</v>
      </c>
      <c r="Y280" s="42">
        <f t="shared" si="66"/>
        <v>3339960</v>
      </c>
      <c r="Z280" s="31">
        <f t="shared" si="68"/>
        <v>310931</v>
      </c>
      <c r="AA280" s="42">
        <f t="shared" si="67"/>
        <v>3906027</v>
      </c>
    </row>
    <row r="281" spans="1:27" ht="15.6">
      <c r="A281" s="50">
        <v>43525</v>
      </c>
      <c r="B281" s="162" t="s">
        <v>17</v>
      </c>
      <c r="C281" s="111"/>
      <c r="D281" s="115">
        <v>19</v>
      </c>
      <c r="E281" s="122"/>
      <c r="F281" s="40">
        <v>80353</v>
      </c>
      <c r="G281" s="39">
        <f t="shared" si="56"/>
        <v>929457</v>
      </c>
      <c r="H281" s="39">
        <v>507164</v>
      </c>
      <c r="I281" s="38">
        <f t="shared" si="53"/>
        <v>5488264</v>
      </c>
      <c r="J281" s="37">
        <f t="shared" si="59"/>
        <v>587517</v>
      </c>
      <c r="K281" s="36">
        <f t="shared" si="54"/>
        <v>6417721</v>
      </c>
      <c r="L281" s="61">
        <v>284</v>
      </c>
      <c r="M281" s="39">
        <f t="shared" si="55"/>
        <v>3245</v>
      </c>
      <c r="N281" s="37">
        <v>1119</v>
      </c>
      <c r="O281" s="37">
        <v>2971</v>
      </c>
      <c r="P281" s="37">
        <f t="shared" si="60"/>
        <v>4090</v>
      </c>
      <c r="Q281" s="38">
        <f t="shared" si="63"/>
        <v>44271</v>
      </c>
      <c r="R281" s="37">
        <f t="shared" si="61"/>
        <v>4374</v>
      </c>
      <c r="S281" s="36">
        <f t="shared" si="64"/>
        <v>47516</v>
      </c>
      <c r="T281" s="37">
        <v>49660</v>
      </c>
      <c r="U281" s="39">
        <f t="shared" si="65"/>
        <v>569729</v>
      </c>
      <c r="V281" s="37">
        <v>188687</v>
      </c>
      <c r="W281" s="37">
        <v>110215</v>
      </c>
      <c r="X281" s="37">
        <f t="shared" si="62"/>
        <v>298902</v>
      </c>
      <c r="Y281" s="38">
        <f t="shared" si="66"/>
        <v>3349158</v>
      </c>
      <c r="Z281" s="37">
        <f t="shared" si="68"/>
        <v>348562</v>
      </c>
      <c r="AA281" s="38">
        <f t="shared" si="67"/>
        <v>3918887</v>
      </c>
    </row>
    <row r="282" spans="1:27" ht="15.6">
      <c r="A282" s="50">
        <v>43556</v>
      </c>
      <c r="B282" s="159" t="s">
        <v>9</v>
      </c>
      <c r="C282" s="102"/>
      <c r="D282" s="114">
        <v>19</v>
      </c>
      <c r="E282" s="121"/>
      <c r="F282" s="48">
        <v>81469</v>
      </c>
      <c r="G282" s="47">
        <f t="shared" si="56"/>
        <v>931088</v>
      </c>
      <c r="H282" s="47">
        <v>472476</v>
      </c>
      <c r="I282" s="46">
        <f t="shared" ref="I282:I309" si="69">SUM(H271:H282)</f>
        <v>5489333</v>
      </c>
      <c r="J282" s="45">
        <f t="shared" si="59"/>
        <v>553945</v>
      </c>
      <c r="K282" s="44">
        <f t="shared" ref="K282:K309" si="70">SUM(J271:J282)</f>
        <v>6420421</v>
      </c>
      <c r="L282" s="52">
        <v>283</v>
      </c>
      <c r="M282" s="47">
        <f t="shared" ref="M282:M309" si="71">SUM(L271:L282)</f>
        <v>3262</v>
      </c>
      <c r="N282" s="45">
        <v>1033</v>
      </c>
      <c r="O282" s="45">
        <v>2657</v>
      </c>
      <c r="P282" s="45">
        <f t="shared" si="60"/>
        <v>3690</v>
      </c>
      <c r="Q282" s="46">
        <f t="shared" si="63"/>
        <v>44405</v>
      </c>
      <c r="R282" s="45">
        <f t="shared" si="61"/>
        <v>3973</v>
      </c>
      <c r="S282" s="44">
        <f t="shared" si="64"/>
        <v>47667</v>
      </c>
      <c r="T282" s="45">
        <v>49582</v>
      </c>
      <c r="U282" s="47">
        <f t="shared" si="65"/>
        <v>572109</v>
      </c>
      <c r="V282" s="45">
        <v>174089</v>
      </c>
      <c r="W282" s="45">
        <v>103970</v>
      </c>
      <c r="X282" s="45">
        <f t="shared" si="62"/>
        <v>278059</v>
      </c>
      <c r="Y282" s="46">
        <f t="shared" si="66"/>
        <v>3347031</v>
      </c>
      <c r="Z282" s="45">
        <f t="shared" si="68"/>
        <v>327641</v>
      </c>
      <c r="AA282" s="46">
        <f t="shared" si="67"/>
        <v>3919140</v>
      </c>
    </row>
    <row r="283" spans="1:27" ht="15.75" customHeight="1">
      <c r="A283" s="50">
        <v>43586</v>
      </c>
      <c r="B283" s="159" t="s">
        <v>8</v>
      </c>
      <c r="C283" s="102"/>
      <c r="D283" s="114">
        <v>19</v>
      </c>
      <c r="E283" s="121"/>
      <c r="F283" s="43">
        <v>71973</v>
      </c>
      <c r="G283" s="32">
        <f t="shared" si="56"/>
        <v>933943</v>
      </c>
      <c r="H283" s="32">
        <v>467892</v>
      </c>
      <c r="I283" s="42">
        <f t="shared" si="69"/>
        <v>5503418</v>
      </c>
      <c r="J283" s="31">
        <f t="shared" si="59"/>
        <v>539865</v>
      </c>
      <c r="K283" s="41">
        <f t="shared" si="70"/>
        <v>6437361</v>
      </c>
      <c r="L283" s="51">
        <v>273</v>
      </c>
      <c r="M283" s="32">
        <f t="shared" si="71"/>
        <v>3285</v>
      </c>
      <c r="N283" s="31">
        <v>1015</v>
      </c>
      <c r="O283" s="31">
        <v>2773</v>
      </c>
      <c r="P283" s="31">
        <f t="shared" si="60"/>
        <v>3788</v>
      </c>
      <c r="Q283" s="42">
        <f t="shared" si="63"/>
        <v>44647</v>
      </c>
      <c r="R283" s="31">
        <f t="shared" si="61"/>
        <v>4061</v>
      </c>
      <c r="S283" s="41">
        <f t="shared" si="64"/>
        <v>47932</v>
      </c>
      <c r="T283" s="31">
        <v>47380</v>
      </c>
      <c r="U283" s="32">
        <f t="shared" si="65"/>
        <v>575552</v>
      </c>
      <c r="V283" s="31">
        <v>170235</v>
      </c>
      <c r="W283" s="31">
        <v>105643</v>
      </c>
      <c r="X283" s="31">
        <f t="shared" si="62"/>
        <v>275878</v>
      </c>
      <c r="Y283" s="42">
        <f t="shared" si="66"/>
        <v>3337869</v>
      </c>
      <c r="Z283" s="31">
        <f t="shared" si="68"/>
        <v>323258</v>
      </c>
      <c r="AA283" s="42">
        <f t="shared" si="67"/>
        <v>3913421</v>
      </c>
    </row>
    <row r="284" spans="1:27" ht="15.6">
      <c r="A284" s="35">
        <v>43617</v>
      </c>
      <c r="B284" s="159" t="s">
        <v>7</v>
      </c>
      <c r="C284" s="102"/>
      <c r="D284" s="114">
        <v>19</v>
      </c>
      <c r="E284" s="121"/>
      <c r="F284" s="43">
        <v>70428</v>
      </c>
      <c r="G284" s="32">
        <f t="shared" si="56"/>
        <v>935526</v>
      </c>
      <c r="H284" s="32">
        <v>427306</v>
      </c>
      <c r="I284" s="42">
        <f t="shared" si="69"/>
        <v>5508060</v>
      </c>
      <c r="J284" s="31">
        <f t="shared" si="59"/>
        <v>497734</v>
      </c>
      <c r="K284" s="41">
        <f t="shared" si="70"/>
        <v>6443586</v>
      </c>
      <c r="L284" s="51">
        <v>271</v>
      </c>
      <c r="M284" s="32">
        <f t="shared" si="71"/>
        <v>3309</v>
      </c>
      <c r="N284" s="31">
        <v>941</v>
      </c>
      <c r="O284" s="31">
        <v>2661</v>
      </c>
      <c r="P284" s="31">
        <f t="shared" si="60"/>
        <v>3602</v>
      </c>
      <c r="Q284" s="42">
        <f t="shared" si="63"/>
        <v>44817</v>
      </c>
      <c r="R284" s="31">
        <f t="shared" si="61"/>
        <v>3873</v>
      </c>
      <c r="S284" s="41">
        <f t="shared" si="64"/>
        <v>48126</v>
      </c>
      <c r="T284" s="31">
        <v>47565</v>
      </c>
      <c r="U284" s="32">
        <f t="shared" si="65"/>
        <v>579657</v>
      </c>
      <c r="V284" s="31">
        <v>159450</v>
      </c>
      <c r="W284" s="31">
        <v>100928</v>
      </c>
      <c r="X284" s="31">
        <f t="shared" si="62"/>
        <v>260378</v>
      </c>
      <c r="Y284" s="42">
        <f t="shared" si="66"/>
        <v>3328499</v>
      </c>
      <c r="Z284" s="31">
        <f t="shared" si="68"/>
        <v>307943</v>
      </c>
      <c r="AA284" s="42">
        <f t="shared" si="67"/>
        <v>3908156</v>
      </c>
    </row>
    <row r="285" spans="1:27" ht="15.6">
      <c r="A285" s="35">
        <v>43647</v>
      </c>
      <c r="B285" s="159" t="s">
        <v>6</v>
      </c>
      <c r="C285" s="102"/>
      <c r="D285" s="114">
        <v>19</v>
      </c>
      <c r="E285" s="121"/>
      <c r="F285" s="43">
        <v>78019</v>
      </c>
      <c r="G285" s="32">
        <f t="shared" si="56"/>
        <v>935232</v>
      </c>
      <c r="H285" s="32">
        <v>457985</v>
      </c>
      <c r="I285" s="42">
        <f t="shared" si="69"/>
        <v>5508056</v>
      </c>
      <c r="J285" s="31">
        <f t="shared" si="59"/>
        <v>536004</v>
      </c>
      <c r="K285" s="41">
        <f t="shared" si="70"/>
        <v>6443288</v>
      </c>
      <c r="L285" s="51">
        <v>286</v>
      </c>
      <c r="M285" s="32">
        <f t="shared" si="71"/>
        <v>3320</v>
      </c>
      <c r="N285" s="31">
        <v>1050</v>
      </c>
      <c r="O285" s="31">
        <v>2633</v>
      </c>
      <c r="P285" s="31">
        <f t="shared" si="60"/>
        <v>3683</v>
      </c>
      <c r="Q285" s="42">
        <f t="shared" si="63"/>
        <v>44743</v>
      </c>
      <c r="R285" s="31">
        <f t="shared" si="61"/>
        <v>3969</v>
      </c>
      <c r="S285" s="41">
        <f t="shared" si="64"/>
        <v>48063</v>
      </c>
      <c r="T285" s="31">
        <v>50247</v>
      </c>
      <c r="U285" s="32">
        <f t="shared" si="65"/>
        <v>581374</v>
      </c>
      <c r="V285" s="31">
        <v>178268</v>
      </c>
      <c r="W285" s="31">
        <v>102557</v>
      </c>
      <c r="X285" s="31">
        <f t="shared" si="62"/>
        <v>280825</v>
      </c>
      <c r="Y285" s="42">
        <f t="shared" si="66"/>
        <v>3318374</v>
      </c>
      <c r="Z285" s="31">
        <f t="shared" si="68"/>
        <v>331072</v>
      </c>
      <c r="AA285" s="42">
        <f t="shared" si="67"/>
        <v>3899748</v>
      </c>
    </row>
    <row r="286" spans="1:27" ht="15.6">
      <c r="A286" s="35">
        <v>43678</v>
      </c>
      <c r="B286" s="159" t="s">
        <v>5</v>
      </c>
      <c r="C286" s="102"/>
      <c r="D286" s="114">
        <v>19</v>
      </c>
      <c r="E286" s="121"/>
      <c r="F286" s="43">
        <v>76089</v>
      </c>
      <c r="G286" s="32">
        <f t="shared" si="56"/>
        <v>936202</v>
      </c>
      <c r="H286" s="32">
        <v>448697</v>
      </c>
      <c r="I286" s="42">
        <f t="shared" si="69"/>
        <v>5502075</v>
      </c>
      <c r="J286" s="31">
        <f t="shared" si="59"/>
        <v>524786</v>
      </c>
      <c r="K286" s="41">
        <f t="shared" si="70"/>
        <v>6438277</v>
      </c>
      <c r="L286" s="51">
        <v>289</v>
      </c>
      <c r="M286" s="32">
        <f t="shared" si="71"/>
        <v>3342</v>
      </c>
      <c r="N286" s="31">
        <v>989</v>
      </c>
      <c r="O286" s="31">
        <v>2731</v>
      </c>
      <c r="P286" s="31">
        <f t="shared" si="60"/>
        <v>3720</v>
      </c>
      <c r="Q286" s="42">
        <f t="shared" si="63"/>
        <v>44638</v>
      </c>
      <c r="R286" s="31">
        <f t="shared" si="61"/>
        <v>4009</v>
      </c>
      <c r="S286" s="41">
        <f t="shared" si="64"/>
        <v>47980</v>
      </c>
      <c r="T286" s="31">
        <v>50625</v>
      </c>
      <c r="U286" s="32">
        <f t="shared" si="65"/>
        <v>584941</v>
      </c>
      <c r="V286" s="31">
        <v>167043</v>
      </c>
      <c r="W286" s="31">
        <v>102243</v>
      </c>
      <c r="X286" s="31">
        <f t="shared" si="62"/>
        <v>269286</v>
      </c>
      <c r="Y286" s="42">
        <f t="shared" si="66"/>
        <v>3299529</v>
      </c>
      <c r="Z286" s="31">
        <f t="shared" si="68"/>
        <v>319911</v>
      </c>
      <c r="AA286" s="42">
        <f t="shared" si="67"/>
        <v>3884470</v>
      </c>
    </row>
    <row r="287" spans="1:27" ht="15.6">
      <c r="A287" s="35">
        <v>43709</v>
      </c>
      <c r="B287" s="159" t="s">
        <v>16</v>
      </c>
      <c r="C287" s="102"/>
      <c r="D287" s="114">
        <v>19</v>
      </c>
      <c r="E287" s="121"/>
      <c r="F287" s="43">
        <v>76211</v>
      </c>
      <c r="G287" s="32">
        <f t="shared" ref="G287:G307" si="72">SUM(F276:F287)</f>
        <v>935330</v>
      </c>
      <c r="H287" s="32">
        <v>443781</v>
      </c>
      <c r="I287" s="42">
        <f t="shared" si="69"/>
        <v>5490137</v>
      </c>
      <c r="J287" s="31">
        <f t="shared" si="59"/>
        <v>519992</v>
      </c>
      <c r="K287" s="41">
        <f t="shared" si="70"/>
        <v>6425467</v>
      </c>
      <c r="L287" s="51">
        <v>282</v>
      </c>
      <c r="M287" s="32">
        <f t="shared" si="71"/>
        <v>3363</v>
      </c>
      <c r="N287" s="31">
        <v>957</v>
      </c>
      <c r="O287" s="31">
        <v>2662</v>
      </c>
      <c r="P287" s="31">
        <f t="shared" si="60"/>
        <v>3619</v>
      </c>
      <c r="Q287" s="42">
        <f t="shared" si="63"/>
        <v>44577</v>
      </c>
      <c r="R287" s="31">
        <f t="shared" si="61"/>
        <v>3901</v>
      </c>
      <c r="S287" s="41">
        <f t="shared" si="64"/>
        <v>47940</v>
      </c>
      <c r="T287" s="31">
        <v>49600</v>
      </c>
      <c r="U287" s="32">
        <f t="shared" si="65"/>
        <v>588409</v>
      </c>
      <c r="V287" s="31">
        <v>163462</v>
      </c>
      <c r="W287" s="31">
        <v>100962</v>
      </c>
      <c r="X287" s="31">
        <f t="shared" si="62"/>
        <v>264424</v>
      </c>
      <c r="Y287" s="42">
        <f t="shared" si="66"/>
        <v>3286717</v>
      </c>
      <c r="Z287" s="31">
        <f t="shared" si="68"/>
        <v>314024</v>
      </c>
      <c r="AA287" s="42">
        <f t="shared" si="67"/>
        <v>3875126</v>
      </c>
    </row>
    <row r="288" spans="1:27" ht="15.6">
      <c r="A288" s="35">
        <v>43739</v>
      </c>
      <c r="B288" s="159" t="s">
        <v>15</v>
      </c>
      <c r="C288" s="102"/>
      <c r="D288" s="114">
        <v>19</v>
      </c>
      <c r="E288" s="121"/>
      <c r="F288" s="43">
        <v>85687</v>
      </c>
      <c r="G288" s="32">
        <f t="shared" si="72"/>
        <v>937339</v>
      </c>
      <c r="H288" s="32">
        <v>479853</v>
      </c>
      <c r="I288" s="42">
        <f t="shared" si="69"/>
        <v>5483001</v>
      </c>
      <c r="J288" s="31">
        <f t="shared" si="59"/>
        <v>565540</v>
      </c>
      <c r="K288" s="41">
        <f t="shared" si="70"/>
        <v>6420340</v>
      </c>
      <c r="L288" s="51">
        <v>297</v>
      </c>
      <c r="M288" s="32">
        <f t="shared" si="71"/>
        <v>3375</v>
      </c>
      <c r="N288" s="31">
        <v>1012</v>
      </c>
      <c r="O288" s="31">
        <v>2784</v>
      </c>
      <c r="P288" s="31">
        <f t="shared" si="60"/>
        <v>3796</v>
      </c>
      <c r="Q288" s="42">
        <f t="shared" si="63"/>
        <v>44496</v>
      </c>
      <c r="R288" s="31">
        <f t="shared" si="61"/>
        <v>4093</v>
      </c>
      <c r="S288" s="41">
        <f t="shared" si="64"/>
        <v>47871</v>
      </c>
      <c r="T288" s="31">
        <v>52069</v>
      </c>
      <c r="U288" s="32">
        <f t="shared" si="65"/>
        <v>591000</v>
      </c>
      <c r="V288" s="31">
        <v>172114</v>
      </c>
      <c r="W288" s="31">
        <v>106067</v>
      </c>
      <c r="X288" s="31">
        <f t="shared" si="62"/>
        <v>278181</v>
      </c>
      <c r="Y288" s="42">
        <f t="shared" si="66"/>
        <v>3273580</v>
      </c>
      <c r="Z288" s="31">
        <f t="shared" si="68"/>
        <v>330250</v>
      </c>
      <c r="AA288" s="42">
        <f t="shared" si="67"/>
        <v>3864580</v>
      </c>
    </row>
    <row r="289" spans="1:27" ht="15.6">
      <c r="A289" s="35">
        <v>43770</v>
      </c>
      <c r="B289" s="159" t="s">
        <v>14</v>
      </c>
      <c r="C289" s="102"/>
      <c r="D289" s="114">
        <v>19</v>
      </c>
      <c r="E289" s="121"/>
      <c r="F289" s="43">
        <v>81597</v>
      </c>
      <c r="G289" s="32">
        <f t="shared" si="72"/>
        <v>942708</v>
      </c>
      <c r="H289" s="32">
        <v>478033</v>
      </c>
      <c r="I289" s="42">
        <f t="shared" si="69"/>
        <v>5480552</v>
      </c>
      <c r="J289" s="31">
        <f t="shared" si="59"/>
        <v>559630</v>
      </c>
      <c r="K289" s="41">
        <f t="shared" si="70"/>
        <v>6423260</v>
      </c>
      <c r="L289" s="51">
        <v>278</v>
      </c>
      <c r="M289" s="32">
        <f t="shared" si="71"/>
        <v>3387</v>
      </c>
      <c r="N289" s="31">
        <v>1019</v>
      </c>
      <c r="O289" s="31">
        <v>2831</v>
      </c>
      <c r="P289" s="31">
        <f t="shared" si="60"/>
        <v>3850</v>
      </c>
      <c r="Q289" s="42">
        <f t="shared" si="63"/>
        <v>44583</v>
      </c>
      <c r="R289" s="31">
        <f t="shared" si="61"/>
        <v>4128</v>
      </c>
      <c r="S289" s="41">
        <f t="shared" si="64"/>
        <v>47970</v>
      </c>
      <c r="T289" s="31">
        <v>48659</v>
      </c>
      <c r="U289" s="32">
        <f t="shared" si="65"/>
        <v>593409</v>
      </c>
      <c r="V289" s="31">
        <v>171983</v>
      </c>
      <c r="W289" s="31">
        <v>105600</v>
      </c>
      <c r="X289" s="31">
        <f t="shared" si="62"/>
        <v>277583</v>
      </c>
      <c r="Y289" s="42">
        <f t="shared" si="66"/>
        <v>3266916</v>
      </c>
      <c r="Z289" s="31">
        <f t="shared" si="68"/>
        <v>326242</v>
      </c>
      <c r="AA289" s="42">
        <f t="shared" si="67"/>
        <v>3860325</v>
      </c>
    </row>
    <row r="290" spans="1:27" ht="15.6">
      <c r="A290" s="35">
        <v>43800</v>
      </c>
      <c r="B290" s="159" t="s">
        <v>13</v>
      </c>
      <c r="C290" s="102"/>
      <c r="D290" s="114">
        <v>19</v>
      </c>
      <c r="E290" s="121"/>
      <c r="F290" s="43">
        <v>88294</v>
      </c>
      <c r="G290" s="32">
        <f t="shared" si="72"/>
        <v>948447</v>
      </c>
      <c r="H290" s="32">
        <v>441870</v>
      </c>
      <c r="I290" s="42">
        <f t="shared" si="69"/>
        <v>5466141</v>
      </c>
      <c r="J290" s="31">
        <f t="shared" si="59"/>
        <v>530164</v>
      </c>
      <c r="K290" s="41">
        <f t="shared" si="70"/>
        <v>6414588</v>
      </c>
      <c r="L290" s="51">
        <v>302</v>
      </c>
      <c r="M290" s="32">
        <f t="shared" si="71"/>
        <v>3398</v>
      </c>
      <c r="N290" s="31">
        <v>947</v>
      </c>
      <c r="O290" s="31">
        <v>2724</v>
      </c>
      <c r="P290" s="31">
        <f t="shared" si="60"/>
        <v>3671</v>
      </c>
      <c r="Q290" s="42">
        <f t="shared" si="63"/>
        <v>44478</v>
      </c>
      <c r="R290" s="31">
        <f t="shared" si="61"/>
        <v>3973</v>
      </c>
      <c r="S290" s="41">
        <f t="shared" si="64"/>
        <v>47876</v>
      </c>
      <c r="T290" s="31">
        <v>52789</v>
      </c>
      <c r="U290" s="32">
        <f t="shared" si="65"/>
        <v>595572</v>
      </c>
      <c r="V290" s="31">
        <v>161865</v>
      </c>
      <c r="W290" s="31">
        <v>99655</v>
      </c>
      <c r="X290" s="31">
        <f t="shared" si="62"/>
        <v>261520</v>
      </c>
      <c r="Y290" s="42">
        <f t="shared" si="66"/>
        <v>3252884</v>
      </c>
      <c r="Z290" s="31">
        <f t="shared" si="68"/>
        <v>314309</v>
      </c>
      <c r="AA290" s="42">
        <f t="shared" si="67"/>
        <v>3848456</v>
      </c>
    </row>
    <row r="291" spans="1:27" ht="15.6">
      <c r="A291" s="35"/>
      <c r="B291" s="159" t="s">
        <v>12</v>
      </c>
      <c r="C291" s="102"/>
      <c r="D291" s="114">
        <v>20</v>
      </c>
      <c r="E291" s="121"/>
      <c r="F291" s="43">
        <v>89243</v>
      </c>
      <c r="G291" s="32">
        <f t="shared" si="72"/>
        <v>952655</v>
      </c>
      <c r="H291" s="32">
        <v>378841</v>
      </c>
      <c r="I291" s="42">
        <f t="shared" si="69"/>
        <v>5446367</v>
      </c>
      <c r="J291" s="31">
        <f t="shared" si="59"/>
        <v>468084</v>
      </c>
      <c r="K291" s="41">
        <f t="shared" si="70"/>
        <v>6399022</v>
      </c>
      <c r="L291" s="51">
        <v>308</v>
      </c>
      <c r="M291" s="32">
        <f t="shared" si="71"/>
        <v>3405</v>
      </c>
      <c r="N291" s="31">
        <v>822</v>
      </c>
      <c r="O291" s="31">
        <v>2488</v>
      </c>
      <c r="P291" s="31">
        <f t="shared" si="60"/>
        <v>3310</v>
      </c>
      <c r="Q291" s="42">
        <f t="shared" si="63"/>
        <v>44413</v>
      </c>
      <c r="R291" s="31">
        <f t="shared" si="61"/>
        <v>3618</v>
      </c>
      <c r="S291" s="41">
        <f t="shared" si="64"/>
        <v>47818</v>
      </c>
      <c r="T291" s="31">
        <v>53462</v>
      </c>
      <c r="U291" s="32">
        <f t="shared" si="65"/>
        <v>596376</v>
      </c>
      <c r="V291" s="31">
        <v>140423</v>
      </c>
      <c r="W291" s="31">
        <v>84303</v>
      </c>
      <c r="X291" s="31">
        <f t="shared" si="62"/>
        <v>224726</v>
      </c>
      <c r="Y291" s="42">
        <f t="shared" si="66"/>
        <v>3235955</v>
      </c>
      <c r="Z291" s="31">
        <f t="shared" si="68"/>
        <v>278188</v>
      </c>
      <c r="AA291" s="42">
        <f t="shared" si="67"/>
        <v>3832331</v>
      </c>
    </row>
    <row r="292" spans="1:27" ht="15.6">
      <c r="A292" s="35"/>
      <c r="B292" s="159" t="s">
        <v>11</v>
      </c>
      <c r="C292" s="102"/>
      <c r="D292" s="114">
        <v>20</v>
      </c>
      <c r="E292" s="121"/>
      <c r="F292" s="43">
        <v>74536</v>
      </c>
      <c r="G292" s="32">
        <f t="shared" si="72"/>
        <v>953899</v>
      </c>
      <c r="H292" s="32">
        <v>427186</v>
      </c>
      <c r="I292" s="42">
        <f t="shared" si="69"/>
        <v>5431084</v>
      </c>
      <c r="J292" s="31">
        <f t="shared" si="59"/>
        <v>501722</v>
      </c>
      <c r="K292" s="41">
        <f t="shared" si="70"/>
        <v>6384983</v>
      </c>
      <c r="L292" s="51">
        <v>280</v>
      </c>
      <c r="M292" s="32">
        <f t="shared" si="71"/>
        <v>3433</v>
      </c>
      <c r="N292" s="31">
        <v>948</v>
      </c>
      <c r="O292" s="31">
        <v>2804</v>
      </c>
      <c r="P292" s="31">
        <f t="shared" si="60"/>
        <v>3752</v>
      </c>
      <c r="Q292" s="42">
        <f t="shared" si="63"/>
        <v>44571</v>
      </c>
      <c r="R292" s="31">
        <f t="shared" si="61"/>
        <v>4032</v>
      </c>
      <c r="S292" s="41">
        <f t="shared" si="64"/>
        <v>48004</v>
      </c>
      <c r="T292" s="31">
        <v>48850</v>
      </c>
      <c r="U292" s="32">
        <f t="shared" si="65"/>
        <v>600488</v>
      </c>
      <c r="V292" s="31">
        <v>159869</v>
      </c>
      <c r="W292" s="31">
        <v>99459</v>
      </c>
      <c r="X292" s="31">
        <f t="shared" si="62"/>
        <v>259328</v>
      </c>
      <c r="Y292" s="42">
        <f t="shared" si="66"/>
        <v>3229090</v>
      </c>
      <c r="Z292" s="31">
        <f t="shared" si="68"/>
        <v>308178</v>
      </c>
      <c r="AA292" s="42">
        <f t="shared" si="67"/>
        <v>3829578</v>
      </c>
    </row>
    <row r="293" spans="1:27" ht="15.6">
      <c r="A293" s="35"/>
      <c r="B293" s="162" t="s">
        <v>10</v>
      </c>
      <c r="C293" s="111"/>
      <c r="D293" s="115">
        <v>20</v>
      </c>
      <c r="E293" s="122"/>
      <c r="F293" s="43">
        <v>45586</v>
      </c>
      <c r="G293" s="32">
        <f t="shared" si="72"/>
        <v>919132</v>
      </c>
      <c r="H293" s="32">
        <v>303019</v>
      </c>
      <c r="I293" s="42">
        <f t="shared" si="69"/>
        <v>5226939</v>
      </c>
      <c r="J293" s="31">
        <f t="shared" si="59"/>
        <v>348605</v>
      </c>
      <c r="K293" s="41">
        <f t="shared" si="70"/>
        <v>6146071</v>
      </c>
      <c r="L293" s="51">
        <v>206</v>
      </c>
      <c r="M293" s="32">
        <f t="shared" si="71"/>
        <v>3355</v>
      </c>
      <c r="N293" s="31">
        <v>850</v>
      </c>
      <c r="O293" s="31">
        <v>2610</v>
      </c>
      <c r="P293" s="31">
        <f t="shared" si="60"/>
        <v>3460</v>
      </c>
      <c r="Q293" s="42">
        <f t="shared" si="63"/>
        <v>43941</v>
      </c>
      <c r="R293" s="31">
        <f t="shared" si="61"/>
        <v>3666</v>
      </c>
      <c r="S293" s="41">
        <f t="shared" si="64"/>
        <v>47296</v>
      </c>
      <c r="T293" s="31">
        <v>36159</v>
      </c>
      <c r="U293" s="32">
        <f t="shared" si="65"/>
        <v>586987</v>
      </c>
      <c r="V293" s="31">
        <v>145199</v>
      </c>
      <c r="W293" s="31">
        <v>92971</v>
      </c>
      <c r="X293" s="31">
        <f t="shared" si="62"/>
        <v>238170</v>
      </c>
      <c r="Y293" s="42">
        <f t="shared" si="66"/>
        <v>3168358</v>
      </c>
      <c r="Z293" s="31">
        <f t="shared" si="68"/>
        <v>274329</v>
      </c>
      <c r="AA293" s="42">
        <f t="shared" si="67"/>
        <v>3755345</v>
      </c>
    </row>
    <row r="294" spans="1:27" ht="15.6">
      <c r="A294" s="35"/>
      <c r="B294" s="159" t="s">
        <v>9</v>
      </c>
      <c r="C294" s="102"/>
      <c r="D294" s="114">
        <v>20</v>
      </c>
      <c r="E294" s="121"/>
      <c r="F294" s="48">
        <v>64</v>
      </c>
      <c r="G294" s="47">
        <f t="shared" si="72"/>
        <v>837727</v>
      </c>
      <c r="H294" s="47">
        <v>6566</v>
      </c>
      <c r="I294" s="46">
        <f t="shared" si="69"/>
        <v>4761029</v>
      </c>
      <c r="J294" s="45">
        <f t="shared" ref="J294:J309" si="73">SUM(F294+H294)</f>
        <v>6630</v>
      </c>
      <c r="K294" s="44">
        <f t="shared" si="70"/>
        <v>5598756</v>
      </c>
      <c r="L294" s="52">
        <v>1</v>
      </c>
      <c r="M294" s="47">
        <f t="shared" si="71"/>
        <v>3073</v>
      </c>
      <c r="N294" s="45">
        <v>43</v>
      </c>
      <c r="O294" s="45">
        <v>316</v>
      </c>
      <c r="P294" s="45">
        <f t="shared" si="60"/>
        <v>359</v>
      </c>
      <c r="Q294" s="46">
        <f t="shared" si="63"/>
        <v>40610</v>
      </c>
      <c r="R294" s="45">
        <f t="shared" si="61"/>
        <v>360</v>
      </c>
      <c r="S294" s="44">
        <f t="shared" si="64"/>
        <v>43683</v>
      </c>
      <c r="T294" s="45">
        <v>176</v>
      </c>
      <c r="U294" s="47">
        <f t="shared" si="65"/>
        <v>537581</v>
      </c>
      <c r="V294" s="45">
        <v>6768</v>
      </c>
      <c r="W294" s="45">
        <v>5014</v>
      </c>
      <c r="X294" s="45">
        <f t="shared" si="62"/>
        <v>11782</v>
      </c>
      <c r="Y294" s="46">
        <f t="shared" si="66"/>
        <v>2902081</v>
      </c>
      <c r="Z294" s="45">
        <f t="shared" si="68"/>
        <v>11958</v>
      </c>
      <c r="AA294" s="46">
        <f t="shared" si="67"/>
        <v>3439662</v>
      </c>
    </row>
    <row r="295" spans="1:27" ht="15.6">
      <c r="A295" s="35"/>
      <c r="B295" s="159" t="s">
        <v>8</v>
      </c>
      <c r="C295" s="102"/>
      <c r="D295" s="114">
        <v>20</v>
      </c>
      <c r="E295" s="121"/>
      <c r="F295" s="43">
        <v>31</v>
      </c>
      <c r="G295" s="32">
        <f t="shared" si="72"/>
        <v>765785</v>
      </c>
      <c r="H295" s="32">
        <v>49496</v>
      </c>
      <c r="I295" s="42">
        <f t="shared" si="69"/>
        <v>4342633</v>
      </c>
      <c r="J295" s="31">
        <f t="shared" si="73"/>
        <v>49527</v>
      </c>
      <c r="K295" s="41">
        <f t="shared" si="70"/>
        <v>5108418</v>
      </c>
      <c r="L295" s="51">
        <v>1</v>
      </c>
      <c r="M295" s="32">
        <f t="shared" si="71"/>
        <v>2801</v>
      </c>
      <c r="N295" s="31">
        <v>121</v>
      </c>
      <c r="O295" s="31">
        <v>929</v>
      </c>
      <c r="P295" s="31">
        <f t="shared" si="60"/>
        <v>1050</v>
      </c>
      <c r="Q295" s="42">
        <f t="shared" si="63"/>
        <v>37872</v>
      </c>
      <c r="R295" s="31">
        <f t="shared" si="61"/>
        <v>1051</v>
      </c>
      <c r="S295" s="41">
        <f t="shared" si="64"/>
        <v>40673</v>
      </c>
      <c r="T295" s="31">
        <v>302</v>
      </c>
      <c r="U295" s="32">
        <f t="shared" si="65"/>
        <v>490503</v>
      </c>
      <c r="V295" s="31">
        <v>19855</v>
      </c>
      <c r="W295" s="31">
        <v>28604</v>
      </c>
      <c r="X295" s="31">
        <f t="shared" si="62"/>
        <v>48459</v>
      </c>
      <c r="Y295" s="42">
        <f t="shared" si="66"/>
        <v>2674662</v>
      </c>
      <c r="Z295" s="31">
        <f t="shared" si="68"/>
        <v>48761</v>
      </c>
      <c r="AA295" s="42">
        <f t="shared" si="67"/>
        <v>3165165</v>
      </c>
    </row>
    <row r="296" spans="1:27" ht="15.6">
      <c r="A296" s="35"/>
      <c r="B296" s="159" t="s">
        <v>7</v>
      </c>
      <c r="C296" s="102"/>
      <c r="D296" s="114">
        <v>20</v>
      </c>
      <c r="E296" s="121"/>
      <c r="F296" s="43">
        <v>24</v>
      </c>
      <c r="G296" s="32">
        <f t="shared" si="72"/>
        <v>695381</v>
      </c>
      <c r="H296" s="32">
        <v>149739</v>
      </c>
      <c r="I296" s="42">
        <f t="shared" si="69"/>
        <v>4065066</v>
      </c>
      <c r="J296" s="31">
        <f t="shared" si="73"/>
        <v>149763</v>
      </c>
      <c r="K296" s="41">
        <f t="shared" si="70"/>
        <v>4760447</v>
      </c>
      <c r="L296" s="51">
        <v>2</v>
      </c>
      <c r="M296" s="32">
        <f t="shared" si="71"/>
        <v>2532</v>
      </c>
      <c r="N296" s="31">
        <v>312</v>
      </c>
      <c r="O296" s="31">
        <v>1643</v>
      </c>
      <c r="P296" s="31">
        <f t="shared" si="60"/>
        <v>1955</v>
      </c>
      <c r="Q296" s="42">
        <f t="shared" si="63"/>
        <v>36225</v>
      </c>
      <c r="R296" s="31">
        <f t="shared" si="61"/>
        <v>1957</v>
      </c>
      <c r="S296" s="41">
        <f t="shared" si="64"/>
        <v>38757</v>
      </c>
      <c r="T296" s="31">
        <v>188</v>
      </c>
      <c r="U296" s="32">
        <f t="shared" si="65"/>
        <v>443126</v>
      </c>
      <c r="V296" s="31">
        <v>55790</v>
      </c>
      <c r="W296" s="31">
        <v>52567</v>
      </c>
      <c r="X296" s="31">
        <f t="shared" si="62"/>
        <v>108357</v>
      </c>
      <c r="Y296" s="42">
        <f t="shared" si="66"/>
        <v>2522641</v>
      </c>
      <c r="Z296" s="31">
        <f t="shared" si="68"/>
        <v>108545</v>
      </c>
      <c r="AA296" s="42">
        <f t="shared" si="67"/>
        <v>2965767</v>
      </c>
    </row>
    <row r="297" spans="1:27" ht="15.6">
      <c r="A297" s="35"/>
      <c r="B297" s="159" t="s">
        <v>6</v>
      </c>
      <c r="C297" s="102"/>
      <c r="D297" s="114">
        <v>20</v>
      </c>
      <c r="E297" s="121"/>
      <c r="F297" s="43">
        <v>0</v>
      </c>
      <c r="G297" s="32">
        <f t="shared" si="72"/>
        <v>617362</v>
      </c>
      <c r="H297" s="32">
        <v>304695</v>
      </c>
      <c r="I297" s="42">
        <f t="shared" si="69"/>
        <v>3911776</v>
      </c>
      <c r="J297" s="31">
        <f t="shared" si="73"/>
        <v>304695</v>
      </c>
      <c r="K297" s="41">
        <f t="shared" si="70"/>
        <v>4529138</v>
      </c>
      <c r="L297" s="51">
        <v>1</v>
      </c>
      <c r="M297" s="32">
        <f t="shared" si="71"/>
        <v>2247</v>
      </c>
      <c r="N297" s="31">
        <v>610</v>
      </c>
      <c r="O297" s="31">
        <v>2174</v>
      </c>
      <c r="P297" s="31">
        <f t="shared" si="60"/>
        <v>2784</v>
      </c>
      <c r="Q297" s="42">
        <f t="shared" si="63"/>
        <v>35326</v>
      </c>
      <c r="R297" s="31">
        <f t="shared" si="61"/>
        <v>2785</v>
      </c>
      <c r="S297" s="41">
        <f t="shared" si="64"/>
        <v>37573</v>
      </c>
      <c r="T297" s="31">
        <v>5</v>
      </c>
      <c r="U297" s="32">
        <f t="shared" si="65"/>
        <v>392884</v>
      </c>
      <c r="V297" s="31">
        <v>103618</v>
      </c>
      <c r="W297" s="31">
        <v>75254</v>
      </c>
      <c r="X297" s="31">
        <f t="shared" si="62"/>
        <v>178872</v>
      </c>
      <c r="Y297" s="42">
        <f t="shared" si="66"/>
        <v>2420688</v>
      </c>
      <c r="Z297" s="31">
        <f t="shared" si="68"/>
        <v>178877</v>
      </c>
      <c r="AA297" s="42">
        <f t="shared" si="67"/>
        <v>2813572</v>
      </c>
    </row>
    <row r="298" spans="1:27" ht="15.6">
      <c r="A298" s="35"/>
      <c r="B298" s="159" t="s">
        <v>5</v>
      </c>
      <c r="C298" s="102"/>
      <c r="D298" s="114">
        <v>20</v>
      </c>
      <c r="E298" s="121"/>
      <c r="F298" s="43">
        <v>18</v>
      </c>
      <c r="G298" s="32">
        <f t="shared" si="72"/>
        <v>541291</v>
      </c>
      <c r="H298" s="32">
        <v>212709</v>
      </c>
      <c r="I298" s="42">
        <f t="shared" si="69"/>
        <v>3675788</v>
      </c>
      <c r="J298" s="31">
        <f t="shared" si="73"/>
        <v>212727</v>
      </c>
      <c r="K298" s="41">
        <f t="shared" si="70"/>
        <v>4217079</v>
      </c>
      <c r="L298" s="51">
        <v>4</v>
      </c>
      <c r="M298" s="32">
        <f t="shared" si="71"/>
        <v>1962</v>
      </c>
      <c r="N298" s="31">
        <v>499</v>
      </c>
      <c r="O298" s="31">
        <v>2198</v>
      </c>
      <c r="P298" s="31">
        <f t="shared" si="60"/>
        <v>2697</v>
      </c>
      <c r="Q298" s="42">
        <f t="shared" si="63"/>
        <v>34303</v>
      </c>
      <c r="R298" s="31">
        <f t="shared" si="61"/>
        <v>2701</v>
      </c>
      <c r="S298" s="41">
        <f t="shared" si="64"/>
        <v>36265</v>
      </c>
      <c r="T298" s="31">
        <v>362</v>
      </c>
      <c r="U298" s="32">
        <f t="shared" si="65"/>
        <v>342621</v>
      </c>
      <c r="V298" s="31">
        <v>83782</v>
      </c>
      <c r="W298" s="31">
        <v>81816</v>
      </c>
      <c r="X298" s="31">
        <f t="shared" si="62"/>
        <v>165598</v>
      </c>
      <c r="Y298" s="42">
        <f t="shared" si="66"/>
        <v>2317000</v>
      </c>
      <c r="Z298" s="31">
        <f t="shared" si="68"/>
        <v>165960</v>
      </c>
      <c r="AA298" s="42">
        <f t="shared" si="67"/>
        <v>2659621</v>
      </c>
    </row>
    <row r="299" spans="1:27" ht="15.6">
      <c r="A299" s="35"/>
      <c r="B299" s="159" t="s">
        <v>16</v>
      </c>
      <c r="C299" s="102"/>
      <c r="D299" s="114">
        <v>20</v>
      </c>
      <c r="E299" s="121"/>
      <c r="F299" s="43">
        <v>0</v>
      </c>
      <c r="G299" s="32">
        <f t="shared" si="72"/>
        <v>465080</v>
      </c>
      <c r="H299" s="32">
        <v>237911</v>
      </c>
      <c r="I299" s="42">
        <f t="shared" si="69"/>
        <v>3469918</v>
      </c>
      <c r="J299" s="31">
        <f t="shared" si="73"/>
        <v>237911</v>
      </c>
      <c r="K299" s="41">
        <f t="shared" si="70"/>
        <v>3934998</v>
      </c>
      <c r="L299" s="51">
        <v>0</v>
      </c>
      <c r="M299" s="32">
        <f t="shared" si="71"/>
        <v>1680</v>
      </c>
      <c r="N299" s="31">
        <v>554</v>
      </c>
      <c r="O299" s="31">
        <v>2174</v>
      </c>
      <c r="P299" s="31">
        <f t="shared" si="60"/>
        <v>2728</v>
      </c>
      <c r="Q299" s="42">
        <f t="shared" si="63"/>
        <v>33412</v>
      </c>
      <c r="R299" s="31">
        <f t="shared" si="61"/>
        <v>2728</v>
      </c>
      <c r="S299" s="41">
        <f t="shared" si="64"/>
        <v>35092</v>
      </c>
      <c r="T299" s="31">
        <v>0</v>
      </c>
      <c r="U299" s="32">
        <f t="shared" si="65"/>
        <v>293021</v>
      </c>
      <c r="V299" s="31">
        <v>93341</v>
      </c>
      <c r="W299" s="31">
        <v>81563</v>
      </c>
      <c r="X299" s="31">
        <f t="shared" si="62"/>
        <v>174904</v>
      </c>
      <c r="Y299" s="42">
        <f t="shared" si="66"/>
        <v>2227480</v>
      </c>
      <c r="Z299" s="31">
        <f t="shared" si="68"/>
        <v>174904</v>
      </c>
      <c r="AA299" s="42">
        <f t="shared" si="67"/>
        <v>2520501</v>
      </c>
    </row>
    <row r="300" spans="1:27" ht="15.6">
      <c r="A300" s="35"/>
      <c r="B300" s="159" t="s">
        <v>15</v>
      </c>
      <c r="C300" s="102"/>
      <c r="D300" s="114">
        <v>20</v>
      </c>
      <c r="E300" s="121"/>
      <c r="F300" s="43">
        <v>0</v>
      </c>
      <c r="G300" s="32">
        <f t="shared" si="72"/>
        <v>379393</v>
      </c>
      <c r="H300" s="32">
        <v>348978</v>
      </c>
      <c r="I300" s="42">
        <f t="shared" si="69"/>
        <v>3339043</v>
      </c>
      <c r="J300" s="31">
        <f t="shared" si="73"/>
        <v>348978</v>
      </c>
      <c r="K300" s="41">
        <f t="shared" si="70"/>
        <v>3718436</v>
      </c>
      <c r="L300" s="51">
        <v>1</v>
      </c>
      <c r="M300" s="32">
        <f t="shared" si="71"/>
        <v>1384</v>
      </c>
      <c r="N300" s="31">
        <v>666</v>
      </c>
      <c r="O300" s="31">
        <v>2608</v>
      </c>
      <c r="P300" s="31">
        <f t="shared" si="60"/>
        <v>3274</v>
      </c>
      <c r="Q300" s="42">
        <f t="shared" si="63"/>
        <v>32890</v>
      </c>
      <c r="R300" s="31">
        <f t="shared" si="61"/>
        <v>3275</v>
      </c>
      <c r="S300" s="41">
        <f t="shared" si="64"/>
        <v>34274</v>
      </c>
      <c r="T300" s="31">
        <v>11</v>
      </c>
      <c r="U300" s="32">
        <f t="shared" si="65"/>
        <v>240963</v>
      </c>
      <c r="V300" s="31">
        <v>111988</v>
      </c>
      <c r="W300" s="31">
        <v>97127</v>
      </c>
      <c r="X300" s="31">
        <f t="shared" si="62"/>
        <v>209115</v>
      </c>
      <c r="Y300" s="42">
        <f t="shared" si="66"/>
        <v>2158414</v>
      </c>
      <c r="Z300" s="31">
        <f t="shared" si="68"/>
        <v>209126</v>
      </c>
      <c r="AA300" s="42">
        <f t="shared" si="67"/>
        <v>2399377</v>
      </c>
    </row>
    <row r="301" spans="1:27" ht="15.6">
      <c r="A301" s="35"/>
      <c r="B301" s="159" t="s">
        <v>14</v>
      </c>
      <c r="C301" s="102"/>
      <c r="D301" s="114">
        <v>20</v>
      </c>
      <c r="E301" s="121"/>
      <c r="F301" s="43">
        <v>0</v>
      </c>
      <c r="G301" s="32">
        <f t="shared" si="72"/>
        <v>297796</v>
      </c>
      <c r="H301" s="32">
        <v>354568</v>
      </c>
      <c r="I301" s="42">
        <f t="shared" si="69"/>
        <v>3215578</v>
      </c>
      <c r="J301" s="31">
        <f t="shared" si="73"/>
        <v>354568</v>
      </c>
      <c r="K301" s="41">
        <f t="shared" si="70"/>
        <v>3513374</v>
      </c>
      <c r="L301" s="51">
        <v>1</v>
      </c>
      <c r="M301" s="32">
        <f t="shared" si="71"/>
        <v>1107</v>
      </c>
      <c r="N301" s="31">
        <v>670</v>
      </c>
      <c r="O301" s="31">
        <v>2456</v>
      </c>
      <c r="P301" s="31">
        <f t="shared" si="60"/>
        <v>3126</v>
      </c>
      <c r="Q301" s="42">
        <f t="shared" si="63"/>
        <v>32166</v>
      </c>
      <c r="R301" s="31">
        <f t="shared" si="61"/>
        <v>3127</v>
      </c>
      <c r="S301" s="41">
        <f t="shared" si="64"/>
        <v>33273</v>
      </c>
      <c r="T301" s="31">
        <v>11</v>
      </c>
      <c r="U301" s="32">
        <f t="shared" si="65"/>
        <v>192315</v>
      </c>
      <c r="V301" s="31">
        <v>117444</v>
      </c>
      <c r="W301" s="31">
        <v>96488</v>
      </c>
      <c r="X301" s="31">
        <f t="shared" si="62"/>
        <v>213932</v>
      </c>
      <c r="Y301" s="42">
        <f t="shared" si="66"/>
        <v>2094763</v>
      </c>
      <c r="Z301" s="31">
        <f t="shared" si="68"/>
        <v>213943</v>
      </c>
      <c r="AA301" s="42">
        <f t="shared" si="67"/>
        <v>2287078</v>
      </c>
    </row>
    <row r="302" spans="1:27" ht="15.6">
      <c r="A302" s="35"/>
      <c r="B302" s="159" t="s">
        <v>13</v>
      </c>
      <c r="C302" s="102"/>
      <c r="D302" s="114">
        <v>20</v>
      </c>
      <c r="E302" s="121"/>
      <c r="F302" s="43">
        <v>0</v>
      </c>
      <c r="G302" s="32">
        <f t="shared" si="72"/>
        <v>209502</v>
      </c>
      <c r="H302" s="32">
        <v>356812</v>
      </c>
      <c r="I302" s="42">
        <f t="shared" si="69"/>
        <v>3130520</v>
      </c>
      <c r="J302" s="31">
        <f t="shared" si="73"/>
        <v>356812</v>
      </c>
      <c r="K302" s="41">
        <f t="shared" si="70"/>
        <v>3340022</v>
      </c>
      <c r="L302" s="51">
        <v>0</v>
      </c>
      <c r="M302" s="32">
        <f t="shared" si="71"/>
        <v>805</v>
      </c>
      <c r="N302" s="31">
        <v>713</v>
      </c>
      <c r="O302" s="31">
        <v>2721</v>
      </c>
      <c r="P302" s="31">
        <f t="shared" si="60"/>
        <v>3434</v>
      </c>
      <c r="Q302" s="42">
        <f t="shared" si="63"/>
        <v>31929</v>
      </c>
      <c r="R302" s="31">
        <f t="shared" si="61"/>
        <v>3434</v>
      </c>
      <c r="S302" s="41">
        <f t="shared" si="64"/>
        <v>32734</v>
      </c>
      <c r="T302" s="31">
        <v>0</v>
      </c>
      <c r="U302" s="32">
        <f t="shared" si="65"/>
        <v>139526</v>
      </c>
      <c r="V302" s="31">
        <v>129876</v>
      </c>
      <c r="W302" s="31">
        <v>102145</v>
      </c>
      <c r="X302" s="31">
        <f t="shared" si="62"/>
        <v>232021</v>
      </c>
      <c r="Y302" s="42">
        <f t="shared" si="66"/>
        <v>2065264</v>
      </c>
      <c r="Z302" s="31">
        <f t="shared" si="68"/>
        <v>232021</v>
      </c>
      <c r="AA302" s="42">
        <f t="shared" si="67"/>
        <v>2204790</v>
      </c>
    </row>
    <row r="303" spans="1:27" ht="15.6">
      <c r="A303" s="35"/>
      <c r="B303" s="159" t="s">
        <v>12</v>
      </c>
      <c r="C303" s="102"/>
      <c r="D303" s="114">
        <v>21</v>
      </c>
      <c r="E303" s="121"/>
      <c r="F303" s="43">
        <v>0</v>
      </c>
      <c r="G303" s="32">
        <f t="shared" si="72"/>
        <v>120259</v>
      </c>
      <c r="H303" s="32">
        <v>297291</v>
      </c>
      <c r="I303" s="42">
        <f t="shared" si="69"/>
        <v>3048970</v>
      </c>
      <c r="J303" s="31">
        <f t="shared" si="73"/>
        <v>297291</v>
      </c>
      <c r="K303" s="41">
        <f t="shared" si="70"/>
        <v>3169229</v>
      </c>
      <c r="L303" s="51">
        <v>0</v>
      </c>
      <c r="M303" s="32">
        <f t="shared" si="71"/>
        <v>497</v>
      </c>
      <c r="N303" s="31">
        <v>657</v>
      </c>
      <c r="O303" s="31">
        <v>2424</v>
      </c>
      <c r="P303" s="31">
        <f t="shared" si="60"/>
        <v>3081</v>
      </c>
      <c r="Q303" s="42">
        <f t="shared" si="63"/>
        <v>31700</v>
      </c>
      <c r="R303" s="31">
        <f t="shared" si="61"/>
        <v>3081</v>
      </c>
      <c r="S303" s="41">
        <f t="shared" si="64"/>
        <v>32197</v>
      </c>
      <c r="T303" s="31">
        <v>0</v>
      </c>
      <c r="U303" s="32">
        <f t="shared" si="65"/>
        <v>86064</v>
      </c>
      <c r="V303" s="31">
        <v>113859</v>
      </c>
      <c r="W303" s="31">
        <v>85179</v>
      </c>
      <c r="X303" s="31">
        <f t="shared" si="62"/>
        <v>199038</v>
      </c>
      <c r="Y303" s="42">
        <f t="shared" si="66"/>
        <v>2039576</v>
      </c>
      <c r="Z303" s="31">
        <f t="shared" si="68"/>
        <v>199038</v>
      </c>
      <c r="AA303" s="42">
        <f t="shared" si="67"/>
        <v>2125640</v>
      </c>
    </row>
    <row r="304" spans="1:27" ht="15.6">
      <c r="A304" s="35"/>
      <c r="B304" s="159" t="s">
        <v>11</v>
      </c>
      <c r="C304" s="102"/>
      <c r="D304" s="114">
        <v>21</v>
      </c>
      <c r="E304" s="121"/>
      <c r="F304" s="43">
        <v>0</v>
      </c>
      <c r="G304" s="32">
        <f t="shared" si="72"/>
        <v>45723</v>
      </c>
      <c r="H304" s="32">
        <v>299456</v>
      </c>
      <c r="I304" s="42">
        <f t="shared" si="69"/>
        <v>2921240</v>
      </c>
      <c r="J304" s="31">
        <f t="shared" si="73"/>
        <v>299456</v>
      </c>
      <c r="K304" s="41">
        <f t="shared" si="70"/>
        <v>2966963</v>
      </c>
      <c r="L304" s="51">
        <v>0</v>
      </c>
      <c r="M304" s="32">
        <f t="shared" si="71"/>
        <v>217</v>
      </c>
      <c r="N304" s="31">
        <v>706</v>
      </c>
      <c r="O304" s="31">
        <v>2485</v>
      </c>
      <c r="P304" s="31">
        <f t="shared" si="60"/>
        <v>3191</v>
      </c>
      <c r="Q304" s="42">
        <f t="shared" si="63"/>
        <v>31139</v>
      </c>
      <c r="R304" s="31">
        <f t="shared" si="61"/>
        <v>3191</v>
      </c>
      <c r="S304" s="41">
        <f t="shared" si="64"/>
        <v>31356</v>
      </c>
      <c r="T304" s="31">
        <v>0</v>
      </c>
      <c r="U304" s="32">
        <f t="shared" si="65"/>
        <v>37214</v>
      </c>
      <c r="V304" s="31">
        <v>120290</v>
      </c>
      <c r="W304" s="31">
        <v>90493</v>
      </c>
      <c r="X304" s="31">
        <f t="shared" si="62"/>
        <v>210783</v>
      </c>
      <c r="Y304" s="42">
        <f t="shared" si="66"/>
        <v>1991031</v>
      </c>
      <c r="Z304" s="31">
        <f t="shared" si="68"/>
        <v>210783</v>
      </c>
      <c r="AA304" s="42">
        <f t="shared" si="67"/>
        <v>2028245</v>
      </c>
    </row>
    <row r="305" spans="1:27" ht="15.6">
      <c r="A305" s="35"/>
      <c r="B305" s="162" t="s">
        <v>10</v>
      </c>
      <c r="C305" s="111"/>
      <c r="D305" s="115">
        <v>21</v>
      </c>
      <c r="E305" s="122"/>
      <c r="F305" s="40">
        <v>25</v>
      </c>
      <c r="G305" s="39">
        <f t="shared" si="72"/>
        <v>162</v>
      </c>
      <c r="H305" s="39">
        <v>350471</v>
      </c>
      <c r="I305" s="38">
        <f t="shared" si="69"/>
        <v>2968692</v>
      </c>
      <c r="J305" s="37">
        <f t="shared" si="73"/>
        <v>350496</v>
      </c>
      <c r="K305" s="36">
        <f t="shared" si="70"/>
        <v>2968854</v>
      </c>
      <c r="L305" s="61">
        <v>4</v>
      </c>
      <c r="M305" s="39">
        <f t="shared" si="71"/>
        <v>15</v>
      </c>
      <c r="N305" s="37">
        <v>719</v>
      </c>
      <c r="O305" s="37">
        <v>2791</v>
      </c>
      <c r="P305" s="37">
        <f t="shared" si="60"/>
        <v>3510</v>
      </c>
      <c r="Q305" s="38">
        <f t="shared" si="63"/>
        <v>31189</v>
      </c>
      <c r="R305" s="37">
        <f t="shared" si="61"/>
        <v>3514</v>
      </c>
      <c r="S305" s="36">
        <f t="shared" si="64"/>
        <v>31204</v>
      </c>
      <c r="T305" s="37">
        <v>27</v>
      </c>
      <c r="U305" s="39">
        <f t="shared" si="65"/>
        <v>1082</v>
      </c>
      <c r="V305" s="37">
        <v>124715</v>
      </c>
      <c r="W305" s="37">
        <v>106237</v>
      </c>
      <c r="X305" s="37">
        <f t="shared" si="62"/>
        <v>230952</v>
      </c>
      <c r="Y305" s="38">
        <f t="shared" si="66"/>
        <v>1983813</v>
      </c>
      <c r="Z305" s="37">
        <f t="shared" si="68"/>
        <v>230979</v>
      </c>
      <c r="AA305" s="38">
        <f t="shared" si="67"/>
        <v>1984895</v>
      </c>
    </row>
    <row r="306" spans="1:27" ht="15.6">
      <c r="A306" s="35"/>
      <c r="B306" s="159" t="s">
        <v>9</v>
      </c>
      <c r="C306" s="102"/>
      <c r="D306" s="114">
        <v>21</v>
      </c>
      <c r="E306" s="121"/>
      <c r="F306" s="48">
        <v>7065</v>
      </c>
      <c r="G306" s="47">
        <f t="shared" si="72"/>
        <v>7163</v>
      </c>
      <c r="H306" s="47">
        <v>411089</v>
      </c>
      <c r="I306" s="46">
        <f t="shared" si="69"/>
        <v>3373215</v>
      </c>
      <c r="J306" s="45">
        <f t="shared" si="73"/>
        <v>418154</v>
      </c>
      <c r="K306" s="44">
        <f t="shared" si="70"/>
        <v>3380378</v>
      </c>
      <c r="L306" s="52">
        <v>52</v>
      </c>
      <c r="M306" s="47">
        <f t="shared" si="71"/>
        <v>66</v>
      </c>
      <c r="N306" s="45">
        <v>835</v>
      </c>
      <c r="O306" s="45">
        <v>2783</v>
      </c>
      <c r="P306" s="45">
        <f t="shared" si="60"/>
        <v>3618</v>
      </c>
      <c r="Q306" s="46">
        <f t="shared" si="63"/>
        <v>34448</v>
      </c>
      <c r="R306" s="45">
        <f t="shared" si="61"/>
        <v>3670</v>
      </c>
      <c r="S306" s="44">
        <f t="shared" si="64"/>
        <v>34514</v>
      </c>
      <c r="T306" s="45">
        <v>8686</v>
      </c>
      <c r="U306" s="47">
        <f t="shared" si="65"/>
        <v>9592</v>
      </c>
      <c r="V306" s="45">
        <v>143298</v>
      </c>
      <c r="W306" s="45">
        <v>103419</v>
      </c>
      <c r="X306" s="45">
        <f t="shared" si="62"/>
        <v>246717</v>
      </c>
      <c r="Y306" s="46">
        <f t="shared" si="66"/>
        <v>2218748</v>
      </c>
      <c r="Z306" s="45">
        <f t="shared" si="68"/>
        <v>255403</v>
      </c>
      <c r="AA306" s="46">
        <f t="shared" si="67"/>
        <v>2228340</v>
      </c>
    </row>
    <row r="307" spans="1:27" ht="15.6">
      <c r="A307" s="35"/>
      <c r="B307" s="159" t="s">
        <v>8</v>
      </c>
      <c r="C307" s="102"/>
      <c r="D307" s="114">
        <v>21</v>
      </c>
      <c r="E307" s="121"/>
      <c r="F307" s="43">
        <v>20037</v>
      </c>
      <c r="G307" s="32">
        <f t="shared" si="72"/>
        <v>27169</v>
      </c>
      <c r="H307" s="32">
        <v>398653</v>
      </c>
      <c r="I307" s="42">
        <f t="shared" si="69"/>
        <v>3722372</v>
      </c>
      <c r="J307" s="31">
        <f t="shared" si="73"/>
        <v>418690</v>
      </c>
      <c r="K307" s="41">
        <f t="shared" si="70"/>
        <v>3749541</v>
      </c>
      <c r="L307" s="51">
        <v>126</v>
      </c>
      <c r="M307" s="32">
        <f t="shared" si="71"/>
        <v>191</v>
      </c>
      <c r="N307" s="31">
        <v>929</v>
      </c>
      <c r="O307" s="31">
        <v>2517</v>
      </c>
      <c r="P307" s="31">
        <f t="shared" si="60"/>
        <v>3446</v>
      </c>
      <c r="Q307" s="42">
        <f t="shared" si="63"/>
        <v>36844</v>
      </c>
      <c r="R307" s="31">
        <f t="shared" si="61"/>
        <v>3572</v>
      </c>
      <c r="S307" s="41">
        <f t="shared" si="64"/>
        <v>37035</v>
      </c>
      <c r="T307" s="31">
        <v>20908</v>
      </c>
      <c r="U307" s="32">
        <f t="shared" si="65"/>
        <v>30198</v>
      </c>
      <c r="V307" s="31">
        <v>159652</v>
      </c>
      <c r="W307" s="31">
        <v>88137</v>
      </c>
      <c r="X307" s="31">
        <f t="shared" si="62"/>
        <v>247789</v>
      </c>
      <c r="Y307" s="42">
        <f t="shared" si="66"/>
        <v>2418078</v>
      </c>
      <c r="Z307" s="31">
        <f t="shared" si="68"/>
        <v>268697</v>
      </c>
      <c r="AA307" s="42">
        <f t="shared" si="67"/>
        <v>2448276</v>
      </c>
    </row>
    <row r="308" spans="1:27" ht="15.6">
      <c r="A308" s="35"/>
      <c r="B308" s="159" t="s">
        <v>7</v>
      </c>
      <c r="C308" s="102"/>
      <c r="D308" s="114">
        <v>21</v>
      </c>
      <c r="E308" s="121"/>
      <c r="F308" s="43">
        <v>14799</v>
      </c>
      <c r="G308" s="32">
        <f t="shared" ref="G308:G313" si="74">SUM(F297:F308)</f>
        <v>41944</v>
      </c>
      <c r="H308" s="32">
        <v>363535</v>
      </c>
      <c r="I308" s="42">
        <f t="shared" si="69"/>
        <v>3936168</v>
      </c>
      <c r="J308" s="31">
        <f t="shared" si="73"/>
        <v>378334</v>
      </c>
      <c r="K308" s="41">
        <f t="shared" si="70"/>
        <v>3978112</v>
      </c>
      <c r="L308" s="51">
        <v>82</v>
      </c>
      <c r="M308" s="32">
        <f t="shared" si="71"/>
        <v>271</v>
      </c>
      <c r="N308" s="31">
        <v>901</v>
      </c>
      <c r="O308" s="31">
        <v>2328</v>
      </c>
      <c r="P308" s="31">
        <f t="shared" si="60"/>
        <v>3229</v>
      </c>
      <c r="Q308" s="42">
        <f t="shared" si="63"/>
        <v>38118</v>
      </c>
      <c r="R308" s="31">
        <f t="shared" si="61"/>
        <v>3311</v>
      </c>
      <c r="S308" s="41">
        <f t="shared" si="64"/>
        <v>38389</v>
      </c>
      <c r="T308" s="31">
        <v>13236</v>
      </c>
      <c r="U308" s="32">
        <f t="shared" si="65"/>
        <v>43246</v>
      </c>
      <c r="V308" s="31">
        <v>154443</v>
      </c>
      <c r="W308" s="31">
        <v>84449</v>
      </c>
      <c r="X308" s="31">
        <f t="shared" si="62"/>
        <v>238892</v>
      </c>
      <c r="Y308" s="42">
        <f t="shared" si="66"/>
        <v>2548613</v>
      </c>
      <c r="Z308" s="31">
        <f t="shared" si="68"/>
        <v>252128</v>
      </c>
      <c r="AA308" s="42">
        <f t="shared" si="67"/>
        <v>2591859</v>
      </c>
    </row>
    <row r="309" spans="1:27" ht="15.6">
      <c r="A309" s="35"/>
      <c r="B309" s="159" t="s">
        <v>6</v>
      </c>
      <c r="C309" s="102"/>
      <c r="D309" s="114">
        <v>21</v>
      </c>
      <c r="E309" s="121"/>
      <c r="F309" s="43">
        <v>6512</v>
      </c>
      <c r="G309" s="32">
        <f t="shared" si="74"/>
        <v>48456</v>
      </c>
      <c r="H309" s="32">
        <v>423877</v>
      </c>
      <c r="I309" s="42">
        <f t="shared" si="69"/>
        <v>4055350</v>
      </c>
      <c r="J309" s="31">
        <f t="shared" si="73"/>
        <v>430389</v>
      </c>
      <c r="K309" s="41">
        <f t="shared" si="70"/>
        <v>4103806</v>
      </c>
      <c r="L309" s="51">
        <v>42</v>
      </c>
      <c r="M309" s="32">
        <f t="shared" si="71"/>
        <v>312</v>
      </c>
      <c r="N309" s="31">
        <v>936</v>
      </c>
      <c r="O309" s="31">
        <v>2830</v>
      </c>
      <c r="P309" s="31">
        <f t="shared" si="60"/>
        <v>3766</v>
      </c>
      <c r="Q309" s="42">
        <f t="shared" si="63"/>
        <v>39100</v>
      </c>
      <c r="R309" s="31">
        <f t="shared" si="61"/>
        <v>3808</v>
      </c>
      <c r="S309" s="41">
        <f t="shared" si="64"/>
        <v>39412</v>
      </c>
      <c r="T309" s="31">
        <v>6411</v>
      </c>
      <c r="U309" s="32">
        <f t="shared" si="65"/>
        <v>49652</v>
      </c>
      <c r="V309" s="31">
        <v>160472</v>
      </c>
      <c r="W309" s="31">
        <v>103559</v>
      </c>
      <c r="X309" s="31">
        <f t="shared" si="62"/>
        <v>264031</v>
      </c>
      <c r="Y309" s="42">
        <f t="shared" si="66"/>
        <v>2633772</v>
      </c>
      <c r="Z309" s="31">
        <f t="shared" si="68"/>
        <v>270442</v>
      </c>
      <c r="AA309" s="42">
        <f t="shared" si="67"/>
        <v>2683424</v>
      </c>
    </row>
    <row r="310" spans="1:27" ht="15.6">
      <c r="A310" s="35"/>
      <c r="B310" s="159" t="s">
        <v>5</v>
      </c>
      <c r="C310" s="102"/>
      <c r="D310" s="114">
        <v>21</v>
      </c>
      <c r="E310" s="121"/>
      <c r="F310" s="43">
        <v>0</v>
      </c>
      <c r="G310" s="32">
        <f t="shared" si="74"/>
        <v>48438</v>
      </c>
      <c r="H310" s="32">
        <v>241107</v>
      </c>
      <c r="I310" s="42">
        <f t="shared" ref="I310:I316" si="75">SUM(H299:H310)</f>
        <v>4083748</v>
      </c>
      <c r="J310" s="31">
        <f t="shared" ref="J310" si="76">SUM(F310+H310)</f>
        <v>241107</v>
      </c>
      <c r="K310" s="41">
        <f t="shared" ref="K310:K316" si="77">SUM(J299:J310)</f>
        <v>4132186</v>
      </c>
      <c r="L310" s="51">
        <v>0</v>
      </c>
      <c r="M310" s="32">
        <f t="shared" ref="M310:M316" si="78">SUM(L299:L310)</f>
        <v>308</v>
      </c>
      <c r="N310" s="31">
        <v>568</v>
      </c>
      <c r="O310" s="31">
        <v>1677</v>
      </c>
      <c r="P310" s="31">
        <f t="shared" si="60"/>
        <v>2245</v>
      </c>
      <c r="Q310" s="42">
        <f t="shared" ref="Q310:Q316" si="79">SUM(P299:P310)</f>
        <v>38648</v>
      </c>
      <c r="R310" s="31">
        <f t="shared" si="61"/>
        <v>2245</v>
      </c>
      <c r="S310" s="41">
        <f>SUM(R299:R310)</f>
        <v>38956</v>
      </c>
      <c r="T310" s="31">
        <v>0</v>
      </c>
      <c r="U310" s="32">
        <f>SUM(T299:T310)</f>
        <v>49290</v>
      </c>
      <c r="V310" s="31">
        <v>99184</v>
      </c>
      <c r="W310" s="31">
        <v>62389</v>
      </c>
      <c r="X310" s="31">
        <f t="shared" ref="X310:X311" si="80">+V310+W310</f>
        <v>161573</v>
      </c>
      <c r="Y310" s="42">
        <f t="shared" ref="Y310:Y316" si="81">SUM(X299:X310)</f>
        <v>2629747</v>
      </c>
      <c r="Z310" s="31">
        <f t="shared" ref="Z310:Z311" si="82">X310+T310</f>
        <v>161573</v>
      </c>
      <c r="AA310" s="42">
        <f t="shared" ref="AA310:AA315" si="83">SUM(Z299:Z310)</f>
        <v>2679037</v>
      </c>
    </row>
    <row r="311" spans="1:27" ht="15.6">
      <c r="A311" s="35"/>
      <c r="B311" s="159" t="s">
        <v>16</v>
      </c>
      <c r="C311" s="102"/>
      <c r="D311" s="114">
        <v>21</v>
      </c>
      <c r="E311" s="121"/>
      <c r="F311" s="43">
        <v>0</v>
      </c>
      <c r="G311" s="32">
        <f t="shared" si="74"/>
        <v>48438</v>
      </c>
      <c r="H311" s="32">
        <v>145064</v>
      </c>
      <c r="I311" s="42">
        <f t="shared" si="75"/>
        <v>3990901</v>
      </c>
      <c r="J311" s="31">
        <f t="shared" ref="J311" si="84">SUM(F311+H311)</f>
        <v>145064</v>
      </c>
      <c r="K311" s="41">
        <f t="shared" si="77"/>
        <v>4039339</v>
      </c>
      <c r="L311" s="51">
        <v>0</v>
      </c>
      <c r="M311" s="32">
        <f t="shared" si="78"/>
        <v>308</v>
      </c>
      <c r="N311" s="31">
        <v>261</v>
      </c>
      <c r="O311" s="31">
        <v>1604</v>
      </c>
      <c r="P311" s="31">
        <f t="shared" si="60"/>
        <v>1865</v>
      </c>
      <c r="Q311" s="42">
        <f t="shared" si="79"/>
        <v>37785</v>
      </c>
      <c r="R311" s="31">
        <f t="shared" si="61"/>
        <v>1865</v>
      </c>
      <c r="S311" s="41">
        <f>SUM(R301:R311)</f>
        <v>34818</v>
      </c>
      <c r="T311" s="31">
        <v>0</v>
      </c>
      <c r="U311" s="32">
        <f>SUM(T301:T311)</f>
        <v>49279</v>
      </c>
      <c r="V311" s="31">
        <v>44581</v>
      </c>
      <c r="W311" s="31">
        <v>54701</v>
      </c>
      <c r="X311" s="31">
        <f t="shared" si="80"/>
        <v>99282</v>
      </c>
      <c r="Y311" s="42">
        <f t="shared" si="81"/>
        <v>2554125</v>
      </c>
      <c r="Z311" s="31">
        <f t="shared" si="82"/>
        <v>99282</v>
      </c>
      <c r="AA311" s="42">
        <f t="shared" si="83"/>
        <v>2603415</v>
      </c>
    </row>
    <row r="312" spans="1:27" ht="15.6">
      <c r="A312" s="35"/>
      <c r="B312" s="159" t="s">
        <v>15</v>
      </c>
      <c r="C312" s="102"/>
      <c r="D312" s="114">
        <v>21</v>
      </c>
      <c r="E312" s="121"/>
      <c r="F312" s="43">
        <v>0</v>
      </c>
      <c r="G312" s="32">
        <f t="shared" si="74"/>
        <v>48438</v>
      </c>
      <c r="H312" s="32">
        <v>257131</v>
      </c>
      <c r="I312" s="42">
        <f t="shared" si="75"/>
        <v>3899054</v>
      </c>
      <c r="J312" s="31">
        <f t="shared" ref="J312" si="85">SUM(F312+H312)</f>
        <v>257131</v>
      </c>
      <c r="K312" s="41">
        <f t="shared" si="77"/>
        <v>3947492</v>
      </c>
      <c r="L312" s="51">
        <v>7</v>
      </c>
      <c r="M312" s="32">
        <f t="shared" si="78"/>
        <v>314</v>
      </c>
      <c r="N312" s="31">
        <v>427</v>
      </c>
      <c r="O312" s="31">
        <v>2617</v>
      </c>
      <c r="P312" s="31">
        <f t="shared" si="60"/>
        <v>3044</v>
      </c>
      <c r="Q312" s="42">
        <f t="shared" si="79"/>
        <v>37555</v>
      </c>
      <c r="R312" s="31">
        <f t="shared" si="61"/>
        <v>3051</v>
      </c>
      <c r="S312" s="41">
        <f t="shared" ref="S312:S317" si="86">SUM(R301:R312)</f>
        <v>37869</v>
      </c>
      <c r="T312" s="31">
        <v>0</v>
      </c>
      <c r="U312" s="32">
        <f t="shared" ref="U312:U317" si="87">SUM(T301:T312)</f>
        <v>49279</v>
      </c>
      <c r="V312" s="31">
        <v>73558</v>
      </c>
      <c r="W312" s="31">
        <v>94893</v>
      </c>
      <c r="X312" s="31">
        <f t="shared" ref="X312" si="88">+V312+W312</f>
        <v>168451</v>
      </c>
      <c r="Y312" s="42">
        <f t="shared" si="81"/>
        <v>2513461</v>
      </c>
      <c r="Z312" s="31">
        <f t="shared" ref="Z312" si="89">X312+T312</f>
        <v>168451</v>
      </c>
      <c r="AA312" s="42">
        <f t="shared" si="83"/>
        <v>2562740</v>
      </c>
    </row>
    <row r="313" spans="1:27" ht="15.6">
      <c r="A313" s="35"/>
      <c r="B313" s="159" t="s">
        <v>14</v>
      </c>
      <c r="C313" s="102"/>
      <c r="D313" s="114">
        <v>21</v>
      </c>
      <c r="E313" s="121"/>
      <c r="F313" s="43">
        <v>80</v>
      </c>
      <c r="G313" s="32">
        <f t="shared" si="74"/>
        <v>48518</v>
      </c>
      <c r="H313" s="32">
        <v>239980</v>
      </c>
      <c r="I313" s="42">
        <f t="shared" si="75"/>
        <v>3784466</v>
      </c>
      <c r="J313" s="31">
        <f t="shared" ref="J313" si="90">SUM(F313+H313)</f>
        <v>240060</v>
      </c>
      <c r="K313" s="41">
        <f t="shared" si="77"/>
        <v>3832984</v>
      </c>
      <c r="L313" s="51">
        <v>2</v>
      </c>
      <c r="M313" s="32">
        <f t="shared" si="78"/>
        <v>315</v>
      </c>
      <c r="N313" s="31">
        <v>468</v>
      </c>
      <c r="O313" s="31">
        <v>2791</v>
      </c>
      <c r="P313" s="31">
        <f t="shared" si="60"/>
        <v>3259</v>
      </c>
      <c r="Q313" s="42">
        <f t="shared" si="79"/>
        <v>37688</v>
      </c>
      <c r="R313" s="31">
        <f t="shared" si="61"/>
        <v>3261</v>
      </c>
      <c r="S313" s="41">
        <f t="shared" si="86"/>
        <v>38003</v>
      </c>
      <c r="T313" s="31">
        <v>1</v>
      </c>
      <c r="U313" s="32">
        <f t="shared" si="87"/>
        <v>49269</v>
      </c>
      <c r="V313" s="31">
        <v>79336</v>
      </c>
      <c r="W313" s="31">
        <v>99548</v>
      </c>
      <c r="X313" s="31">
        <f t="shared" ref="X313" si="91">+V313+W313</f>
        <v>178884</v>
      </c>
      <c r="Y313" s="42">
        <f t="shared" si="81"/>
        <v>2478413</v>
      </c>
      <c r="Z313" s="31">
        <f t="shared" ref="Z313" si="92">X313+T313</f>
        <v>178885</v>
      </c>
      <c r="AA313" s="42">
        <f t="shared" si="83"/>
        <v>2527682</v>
      </c>
    </row>
    <row r="314" spans="1:27" ht="15.6">
      <c r="A314" s="35"/>
      <c r="B314" s="159" t="s">
        <v>13</v>
      </c>
      <c r="C314" s="102"/>
      <c r="D314" s="114">
        <v>21</v>
      </c>
      <c r="E314" s="121"/>
      <c r="F314" s="43">
        <v>0</v>
      </c>
      <c r="G314" s="32">
        <f t="shared" ref="G314:G315" si="93">SUM(F303:F314)</f>
        <v>48518</v>
      </c>
      <c r="H314" s="32">
        <v>295902</v>
      </c>
      <c r="I314" s="42">
        <f t="shared" si="75"/>
        <v>3723556</v>
      </c>
      <c r="J314" s="31">
        <f t="shared" ref="J314" si="94">SUM(F314+H314)</f>
        <v>295902</v>
      </c>
      <c r="K314" s="41">
        <f t="shared" si="77"/>
        <v>3772074</v>
      </c>
      <c r="L314" s="51">
        <v>1</v>
      </c>
      <c r="M314" s="32">
        <f t="shared" si="78"/>
        <v>316</v>
      </c>
      <c r="N314" s="31">
        <v>709</v>
      </c>
      <c r="O314" s="31">
        <v>2775</v>
      </c>
      <c r="P314" s="31">
        <f t="shared" si="60"/>
        <v>3484</v>
      </c>
      <c r="Q314" s="42">
        <f t="shared" si="79"/>
        <v>37738</v>
      </c>
      <c r="R314" s="31">
        <f t="shared" si="61"/>
        <v>3485</v>
      </c>
      <c r="S314" s="41">
        <f t="shared" si="86"/>
        <v>38054</v>
      </c>
      <c r="T314" s="31">
        <v>0</v>
      </c>
      <c r="U314" s="32">
        <f t="shared" si="87"/>
        <v>49269</v>
      </c>
      <c r="V314" s="31">
        <v>120454</v>
      </c>
      <c r="W314" s="31">
        <v>99368</v>
      </c>
      <c r="X314" s="31">
        <f t="shared" ref="X314" si="95">+V314+W314</f>
        <v>219822</v>
      </c>
      <c r="Y314" s="42">
        <f t="shared" si="81"/>
        <v>2466214</v>
      </c>
      <c r="Z314" s="31">
        <f t="shared" ref="Z314" si="96">X314+T314</f>
        <v>219822</v>
      </c>
      <c r="AA314" s="42">
        <f t="shared" si="83"/>
        <v>2515483</v>
      </c>
    </row>
    <row r="315" spans="1:27" ht="15.6">
      <c r="A315" s="35"/>
      <c r="B315" s="159" t="s">
        <v>12</v>
      </c>
      <c r="C315" s="102"/>
      <c r="D315" s="114">
        <v>22</v>
      </c>
      <c r="E315" s="121"/>
      <c r="F315" s="43">
        <v>0</v>
      </c>
      <c r="G315" s="32">
        <f t="shared" si="93"/>
        <v>48518</v>
      </c>
      <c r="H315" s="32">
        <v>290893</v>
      </c>
      <c r="I315" s="42">
        <f t="shared" si="75"/>
        <v>3717158</v>
      </c>
      <c r="J315" s="31">
        <f t="shared" ref="J315" si="97">SUM(F315+H315)</f>
        <v>290893</v>
      </c>
      <c r="K315" s="41">
        <f t="shared" si="77"/>
        <v>3765676</v>
      </c>
      <c r="L315" s="51">
        <v>0</v>
      </c>
      <c r="M315" s="32">
        <f t="shared" si="78"/>
        <v>316</v>
      </c>
      <c r="N315" s="31">
        <v>745</v>
      </c>
      <c r="O315" s="31">
        <v>2796</v>
      </c>
      <c r="P315" s="31">
        <f t="shared" si="60"/>
        <v>3541</v>
      </c>
      <c r="Q315" s="42">
        <f t="shared" si="79"/>
        <v>38198</v>
      </c>
      <c r="R315" s="31">
        <f t="shared" si="61"/>
        <v>3541</v>
      </c>
      <c r="S315" s="41">
        <f t="shared" si="86"/>
        <v>38514</v>
      </c>
      <c r="T315" s="31">
        <v>0</v>
      </c>
      <c r="U315" s="32">
        <f t="shared" si="87"/>
        <v>49269</v>
      </c>
      <c r="V315" s="31">
        <v>128488</v>
      </c>
      <c r="W315" s="31">
        <v>91554</v>
      </c>
      <c r="X315" s="31">
        <f t="shared" ref="X315" si="98">+V315+W315</f>
        <v>220042</v>
      </c>
      <c r="Y315" s="42">
        <f t="shared" si="81"/>
        <v>2487218</v>
      </c>
      <c r="Z315" s="31">
        <f t="shared" ref="Z315:Z331" si="99">X315+T315</f>
        <v>220042</v>
      </c>
      <c r="AA315" s="42">
        <f t="shared" si="83"/>
        <v>2536487</v>
      </c>
    </row>
    <row r="316" spans="1:27" ht="15.6">
      <c r="A316" s="35"/>
      <c r="B316" s="159" t="s">
        <v>11</v>
      </c>
      <c r="C316" s="102"/>
      <c r="D316" s="114">
        <v>22</v>
      </c>
      <c r="E316" s="121"/>
      <c r="F316" s="43">
        <v>0</v>
      </c>
      <c r="G316" s="32">
        <f>SUM(F305:F316)</f>
        <v>48518</v>
      </c>
      <c r="H316" s="32">
        <v>219920</v>
      </c>
      <c r="I316" s="42">
        <f t="shared" si="75"/>
        <v>3637622</v>
      </c>
      <c r="J316" s="31">
        <f t="shared" ref="J316" si="100">SUM(F316+H316)</f>
        <v>219920</v>
      </c>
      <c r="K316" s="41">
        <f t="shared" si="77"/>
        <v>3686140</v>
      </c>
      <c r="L316" s="51">
        <v>0</v>
      </c>
      <c r="M316" s="32">
        <f t="shared" si="78"/>
        <v>316</v>
      </c>
      <c r="N316" s="31">
        <v>693</v>
      </c>
      <c r="O316" s="31">
        <v>1995</v>
      </c>
      <c r="P316" s="31">
        <f t="shared" si="60"/>
        <v>2688</v>
      </c>
      <c r="Q316" s="42">
        <f t="shared" si="79"/>
        <v>37695</v>
      </c>
      <c r="R316" s="31">
        <f t="shared" si="61"/>
        <v>2688</v>
      </c>
      <c r="S316" s="41">
        <f t="shared" si="86"/>
        <v>38011</v>
      </c>
      <c r="T316" s="31">
        <v>0</v>
      </c>
      <c r="U316" s="32">
        <f t="shared" si="87"/>
        <v>49269</v>
      </c>
      <c r="V316" s="31">
        <v>120733</v>
      </c>
      <c r="W316" s="31">
        <v>67509</v>
      </c>
      <c r="X316" s="31">
        <f t="shared" ref="X316" si="101">+V316+W316</f>
        <v>188242</v>
      </c>
      <c r="Y316" s="42">
        <f t="shared" si="81"/>
        <v>2464677</v>
      </c>
      <c r="Z316" s="31">
        <f t="shared" si="99"/>
        <v>188242</v>
      </c>
      <c r="AA316" s="42">
        <f t="shared" ref="AA316:AA321" si="102">SUM(Z305:Z316)</f>
        <v>2513946</v>
      </c>
    </row>
    <row r="317" spans="1:27" ht="15.6">
      <c r="A317" s="35"/>
      <c r="B317" s="162" t="s">
        <v>10</v>
      </c>
      <c r="C317" s="111"/>
      <c r="D317" s="115">
        <v>22</v>
      </c>
      <c r="E317" s="122"/>
      <c r="F317" s="40">
        <v>174</v>
      </c>
      <c r="G317" s="39">
        <f>SUM(F306:F317)</f>
        <v>48667</v>
      </c>
      <c r="H317" s="39">
        <v>195182</v>
      </c>
      <c r="I317" s="38">
        <f t="shared" ref="I317" si="103">SUM(H306:H317)</f>
        <v>3482333</v>
      </c>
      <c r="J317" s="37">
        <f t="shared" ref="J317" si="104">SUM(F317+H317)</f>
        <v>195356</v>
      </c>
      <c r="K317" s="36">
        <f t="shared" ref="K317" si="105">SUM(J306:J317)</f>
        <v>3531000</v>
      </c>
      <c r="L317" s="61">
        <v>1</v>
      </c>
      <c r="M317" s="39">
        <f t="shared" ref="M317" si="106">SUM(L306:L317)</f>
        <v>313</v>
      </c>
      <c r="N317" s="37">
        <v>658</v>
      </c>
      <c r="O317" s="37">
        <v>2139</v>
      </c>
      <c r="P317" s="37">
        <f t="shared" si="60"/>
        <v>2797</v>
      </c>
      <c r="Q317" s="38">
        <f t="shared" ref="Q317" si="107">SUM(P306:P317)</f>
        <v>36982</v>
      </c>
      <c r="R317" s="37">
        <f t="shared" si="61"/>
        <v>2798</v>
      </c>
      <c r="S317" s="36">
        <f t="shared" si="86"/>
        <v>37295</v>
      </c>
      <c r="T317" s="37">
        <v>214</v>
      </c>
      <c r="U317" s="39">
        <f t="shared" si="87"/>
        <v>49456</v>
      </c>
      <c r="V317" s="37">
        <v>112476</v>
      </c>
      <c r="W317" s="37">
        <v>73090</v>
      </c>
      <c r="X317" s="37">
        <f t="shared" ref="X317" si="108">+V317+W317</f>
        <v>185566</v>
      </c>
      <c r="Y317" s="38">
        <f t="shared" ref="Y317" si="109">SUM(X306:X317)</f>
        <v>2419291</v>
      </c>
      <c r="Z317" s="37">
        <f t="shared" si="99"/>
        <v>185780</v>
      </c>
      <c r="AA317" s="38">
        <f t="shared" si="102"/>
        <v>2468747</v>
      </c>
    </row>
    <row r="318" spans="1:27" ht="15.6">
      <c r="A318" s="35"/>
      <c r="B318" s="159" t="s">
        <v>9</v>
      </c>
      <c r="C318" s="102"/>
      <c r="D318" s="114">
        <v>22</v>
      </c>
      <c r="E318" s="121"/>
      <c r="F318" s="43">
        <v>15279</v>
      </c>
      <c r="G318" s="32">
        <f>SUM(F307:F318)</f>
        <v>56881</v>
      </c>
      <c r="H318" s="32">
        <v>312185</v>
      </c>
      <c r="I318" s="42">
        <f t="shared" ref="I318:I329" si="110">SUM(H307:H318)</f>
        <v>3383429</v>
      </c>
      <c r="J318" s="31">
        <f t="shared" ref="J318:J329" si="111">SUM(F318+H318)</f>
        <v>327464</v>
      </c>
      <c r="K318" s="41">
        <f t="shared" ref="K318:K329" si="112">SUM(J307:J318)</f>
        <v>3440310</v>
      </c>
      <c r="L318" s="51">
        <v>51</v>
      </c>
      <c r="M318" s="32">
        <v>312</v>
      </c>
      <c r="N318" s="31">
        <v>1057</v>
      </c>
      <c r="O318" s="31">
        <v>2512</v>
      </c>
      <c r="P318" s="31">
        <v>3569</v>
      </c>
      <c r="Q318" s="42">
        <v>36933</v>
      </c>
      <c r="R318" s="31">
        <f t="shared" si="61"/>
        <v>3620</v>
      </c>
      <c r="S318" s="41">
        <f t="shared" ref="S318" si="113">SUM(R307:R318)</f>
        <v>37245</v>
      </c>
      <c r="T318" s="31">
        <v>8869</v>
      </c>
      <c r="U318" s="32">
        <f t="shared" ref="U318:U331" si="114">SUM(T307:T318)</f>
        <v>49639</v>
      </c>
      <c r="V318" s="31">
        <v>136825</v>
      </c>
      <c r="W318" s="31">
        <v>83033</v>
      </c>
      <c r="X318" s="31">
        <f t="shared" ref="X318:X319" si="115">+V318+W318</f>
        <v>219858</v>
      </c>
      <c r="Y318" s="42">
        <f t="shared" ref="Y318:Y331" si="116">SUM(X307:X318)</f>
        <v>2392432</v>
      </c>
      <c r="Z318" s="31">
        <f t="shared" si="99"/>
        <v>228727</v>
      </c>
      <c r="AA318" s="42">
        <f t="shared" si="102"/>
        <v>2442071</v>
      </c>
    </row>
    <row r="319" spans="1:27" ht="15.6">
      <c r="A319" s="35"/>
      <c r="B319" s="159" t="s">
        <v>8</v>
      </c>
      <c r="C319" s="102"/>
      <c r="D319" s="114">
        <v>22</v>
      </c>
      <c r="E319" s="121"/>
      <c r="F319" s="43">
        <v>21365</v>
      </c>
      <c r="G319" s="32">
        <f>SUM(F308:F319)</f>
        <v>58209</v>
      </c>
      <c r="H319" s="32">
        <v>362845</v>
      </c>
      <c r="I319" s="42">
        <f t="shared" si="110"/>
        <v>3347621</v>
      </c>
      <c r="J319" s="31">
        <f t="shared" si="111"/>
        <v>384210</v>
      </c>
      <c r="K319" s="41">
        <f t="shared" si="112"/>
        <v>3405830</v>
      </c>
      <c r="L319" s="51">
        <v>75</v>
      </c>
      <c r="M319" s="32">
        <v>261</v>
      </c>
      <c r="N319" s="31">
        <v>1097</v>
      </c>
      <c r="O319" s="31">
        <v>2718</v>
      </c>
      <c r="P319" s="31">
        <v>3815</v>
      </c>
      <c r="Q319" s="42">
        <v>37302</v>
      </c>
      <c r="R319" s="31">
        <f t="shared" si="61"/>
        <v>3890</v>
      </c>
      <c r="S319" s="41">
        <f t="shared" ref="S319:S328" si="117">SUM(R308:R319)</f>
        <v>37563</v>
      </c>
      <c r="T319" s="31">
        <v>12461</v>
      </c>
      <c r="U319" s="32">
        <f t="shared" si="114"/>
        <v>41192</v>
      </c>
      <c r="V319" s="31">
        <v>156241</v>
      </c>
      <c r="W319" s="31">
        <v>88442</v>
      </c>
      <c r="X319" s="31">
        <f t="shared" si="115"/>
        <v>244683</v>
      </c>
      <c r="Y319" s="42">
        <f t="shared" si="116"/>
        <v>2389326</v>
      </c>
      <c r="Z319" s="31">
        <f t="shared" si="99"/>
        <v>257144</v>
      </c>
      <c r="AA319" s="42">
        <f t="shared" si="102"/>
        <v>2430518</v>
      </c>
    </row>
    <row r="320" spans="1:27" ht="15.6">
      <c r="A320" s="35"/>
      <c r="B320" s="159" t="s">
        <v>7</v>
      </c>
      <c r="C320" s="102"/>
      <c r="D320" s="114">
        <v>22</v>
      </c>
      <c r="E320" s="121"/>
      <c r="F320" s="43">
        <v>37776</v>
      </c>
      <c r="G320" s="32">
        <f>SUM(F309:F320)</f>
        <v>81186</v>
      </c>
      <c r="H320" s="32">
        <v>392152</v>
      </c>
      <c r="I320" s="42">
        <f t="shared" si="110"/>
        <v>3376238</v>
      </c>
      <c r="J320" s="31">
        <f t="shared" si="111"/>
        <v>429928</v>
      </c>
      <c r="K320" s="41">
        <f t="shared" si="112"/>
        <v>3457424</v>
      </c>
      <c r="L320" s="51">
        <v>129</v>
      </c>
      <c r="M320" s="32">
        <v>308</v>
      </c>
      <c r="N320" s="31">
        <v>1020</v>
      </c>
      <c r="O320" s="31">
        <v>2651</v>
      </c>
      <c r="P320" s="31">
        <v>3671</v>
      </c>
      <c r="Q320" s="42">
        <v>37744</v>
      </c>
      <c r="R320" s="31">
        <f t="shared" si="61"/>
        <v>3800</v>
      </c>
      <c r="S320" s="41">
        <f t="shared" si="117"/>
        <v>38052</v>
      </c>
      <c r="T320" s="31">
        <v>21595</v>
      </c>
      <c r="U320" s="32">
        <f t="shared" si="114"/>
        <v>49551</v>
      </c>
      <c r="V320" s="31">
        <v>161483</v>
      </c>
      <c r="W320" s="31">
        <v>81610</v>
      </c>
      <c r="X320" s="31">
        <f t="shared" ref="X320" si="118">+V320+W320</f>
        <v>243093</v>
      </c>
      <c r="Y320" s="42">
        <f t="shared" si="116"/>
        <v>2393527</v>
      </c>
      <c r="Z320" s="31">
        <f t="shared" si="99"/>
        <v>264688</v>
      </c>
      <c r="AA320" s="42">
        <f t="shared" si="102"/>
        <v>2443078</v>
      </c>
    </row>
    <row r="321" spans="1:33" ht="15.6">
      <c r="A321" s="35"/>
      <c r="B321" s="159" t="s">
        <v>6</v>
      </c>
      <c r="C321" s="102"/>
      <c r="D321" s="114">
        <v>22</v>
      </c>
      <c r="E321" s="121"/>
      <c r="F321" s="43">
        <v>47995</v>
      </c>
      <c r="G321" s="32">
        <f t="shared" ref="G321:G331" si="119">SUM(F310:F321)</f>
        <v>122669</v>
      </c>
      <c r="H321" s="32">
        <v>417304</v>
      </c>
      <c r="I321" s="42">
        <f t="shared" si="110"/>
        <v>3369665</v>
      </c>
      <c r="J321" s="31">
        <f t="shared" si="111"/>
        <v>465299</v>
      </c>
      <c r="K321" s="41">
        <f t="shared" si="112"/>
        <v>3492334</v>
      </c>
      <c r="L321" s="51">
        <v>171</v>
      </c>
      <c r="M321" s="32">
        <v>437</v>
      </c>
      <c r="N321" s="31">
        <v>967</v>
      </c>
      <c r="O321" s="31">
        <v>2837</v>
      </c>
      <c r="P321" s="31">
        <v>3804</v>
      </c>
      <c r="Q321" s="42">
        <v>37782</v>
      </c>
      <c r="R321" s="31">
        <f t="shared" si="61"/>
        <v>3975</v>
      </c>
      <c r="S321" s="41">
        <f t="shared" si="117"/>
        <v>38219</v>
      </c>
      <c r="T321" s="31">
        <v>28764</v>
      </c>
      <c r="U321" s="32">
        <f t="shared" si="114"/>
        <v>71904</v>
      </c>
      <c r="V321" s="31">
        <v>154421</v>
      </c>
      <c r="W321" s="31">
        <v>86532</v>
      </c>
      <c r="X321" s="31">
        <f t="shared" ref="X321:X331" si="120">+V321+W321</f>
        <v>240953</v>
      </c>
      <c r="Y321" s="42">
        <f t="shared" si="116"/>
        <v>2370449</v>
      </c>
      <c r="Z321" s="31">
        <f>X321+T321</f>
        <v>269717</v>
      </c>
      <c r="AA321" s="42">
        <f t="shared" si="102"/>
        <v>2442353</v>
      </c>
    </row>
    <row r="322" spans="1:33" ht="15.6">
      <c r="A322" s="35"/>
      <c r="B322" s="159" t="s">
        <v>5</v>
      </c>
      <c r="C322" s="102"/>
      <c r="D322" s="114">
        <v>22</v>
      </c>
      <c r="E322" s="121"/>
      <c r="F322" s="43">
        <v>43647</v>
      </c>
      <c r="G322" s="32">
        <f t="shared" si="119"/>
        <v>166316</v>
      </c>
      <c r="H322" s="32">
        <v>404956</v>
      </c>
      <c r="I322" s="42">
        <f t="shared" si="110"/>
        <v>3533514</v>
      </c>
      <c r="J322" s="31">
        <f t="shared" si="111"/>
        <v>448603</v>
      </c>
      <c r="K322" s="41">
        <f t="shared" si="112"/>
        <v>3699830</v>
      </c>
      <c r="L322" s="51">
        <v>173</v>
      </c>
      <c r="M322" s="32">
        <v>610</v>
      </c>
      <c r="N322" s="31">
        <v>864</v>
      </c>
      <c r="O322" s="31">
        <v>2599</v>
      </c>
      <c r="P322" s="31">
        <v>3463</v>
      </c>
      <c r="Q322" s="42">
        <v>39000</v>
      </c>
      <c r="R322" s="31">
        <f t="shared" si="61"/>
        <v>3636</v>
      </c>
      <c r="S322" s="41">
        <f t="shared" si="117"/>
        <v>39610</v>
      </c>
      <c r="T322" s="31">
        <v>28727</v>
      </c>
      <c r="U322" s="32">
        <f t="shared" si="114"/>
        <v>100631</v>
      </c>
      <c r="V322" s="31">
        <v>157113</v>
      </c>
      <c r="W322" s="31">
        <v>85168</v>
      </c>
      <c r="X322" s="31">
        <f t="shared" si="120"/>
        <v>242281</v>
      </c>
      <c r="Y322" s="42">
        <f t="shared" si="116"/>
        <v>2451157</v>
      </c>
      <c r="Z322" s="31">
        <f>X322+T322</f>
        <v>271008</v>
      </c>
      <c r="AA322" s="42">
        <f>SUM(Z311:Z322)</f>
        <v>2551788</v>
      </c>
    </row>
    <row r="323" spans="1:33" ht="15.6">
      <c r="A323" s="35"/>
      <c r="B323" s="159" t="s">
        <v>16</v>
      </c>
      <c r="C323" s="102"/>
      <c r="D323" s="114">
        <v>22</v>
      </c>
      <c r="E323" s="121"/>
      <c r="F323" s="43">
        <v>47813</v>
      </c>
      <c r="G323" s="32">
        <f t="shared" si="119"/>
        <v>214129</v>
      </c>
      <c r="H323" s="32">
        <v>416413</v>
      </c>
      <c r="I323" s="42">
        <f t="shared" si="110"/>
        <v>3804863</v>
      </c>
      <c r="J323" s="31">
        <f t="shared" si="111"/>
        <v>464226</v>
      </c>
      <c r="K323" s="41">
        <f t="shared" si="112"/>
        <v>4018992</v>
      </c>
      <c r="L323" s="51">
        <v>180</v>
      </c>
      <c r="M323" s="32">
        <v>790</v>
      </c>
      <c r="N323" s="31">
        <v>973</v>
      </c>
      <c r="O323" s="31">
        <v>2690</v>
      </c>
      <c r="P323" s="31">
        <v>3663</v>
      </c>
      <c r="Q323" s="42">
        <v>40798</v>
      </c>
      <c r="R323" s="31">
        <f t="shared" si="61"/>
        <v>3843</v>
      </c>
      <c r="S323" s="41">
        <f t="shared" si="117"/>
        <v>41588</v>
      </c>
      <c r="T323" s="31">
        <v>29413</v>
      </c>
      <c r="U323" s="32">
        <f t="shared" si="114"/>
        <v>130044</v>
      </c>
      <c r="V323" s="31">
        <v>153385</v>
      </c>
      <c r="W323" s="31">
        <v>86230</v>
      </c>
      <c r="X323" s="31">
        <f t="shared" si="120"/>
        <v>239615</v>
      </c>
      <c r="Y323" s="42">
        <f t="shared" si="116"/>
        <v>2591490</v>
      </c>
      <c r="Z323" s="31">
        <f t="shared" si="99"/>
        <v>269028</v>
      </c>
      <c r="AA323" s="42">
        <f>SUM(Z312:Z323)</f>
        <v>2721534</v>
      </c>
    </row>
    <row r="324" spans="1:33" ht="15.6">
      <c r="A324" s="35"/>
      <c r="B324" s="159" t="s">
        <v>15</v>
      </c>
      <c r="C324" s="102"/>
      <c r="D324" s="114">
        <v>22</v>
      </c>
      <c r="E324" s="121"/>
      <c r="F324" s="43">
        <v>55333</v>
      </c>
      <c r="G324" s="32">
        <f t="shared" si="119"/>
        <v>269462</v>
      </c>
      <c r="H324" s="32">
        <v>443083</v>
      </c>
      <c r="I324" s="42">
        <f t="shared" si="110"/>
        <v>3990815</v>
      </c>
      <c r="J324" s="31">
        <f t="shared" si="111"/>
        <v>498416</v>
      </c>
      <c r="K324" s="41">
        <f t="shared" si="112"/>
        <v>4260277</v>
      </c>
      <c r="L324" s="51">
        <v>186</v>
      </c>
      <c r="M324" s="32">
        <v>969</v>
      </c>
      <c r="N324" s="31">
        <v>1138</v>
      </c>
      <c r="O324" s="31">
        <v>2860</v>
      </c>
      <c r="P324" s="31">
        <v>3998</v>
      </c>
      <c r="Q324" s="42">
        <v>41752</v>
      </c>
      <c r="R324" s="31">
        <f t="shared" si="61"/>
        <v>4184</v>
      </c>
      <c r="S324" s="41">
        <f t="shared" si="117"/>
        <v>42721</v>
      </c>
      <c r="T324" s="31">
        <v>31043</v>
      </c>
      <c r="U324" s="32">
        <f t="shared" si="114"/>
        <v>161087</v>
      </c>
      <c r="V324" s="31">
        <v>155592</v>
      </c>
      <c r="W324" s="31">
        <v>90731</v>
      </c>
      <c r="X324" s="31">
        <f t="shared" si="120"/>
        <v>246323</v>
      </c>
      <c r="Y324" s="42">
        <f t="shared" si="116"/>
        <v>2669362</v>
      </c>
      <c r="Z324" s="31">
        <f t="shared" si="99"/>
        <v>277366</v>
      </c>
      <c r="AA324" s="42">
        <f t="shared" ref="AA324:AA330" si="121">SUM(Z313:Z324)</f>
        <v>2830449</v>
      </c>
    </row>
    <row r="325" spans="1:33" ht="15.6">
      <c r="A325" s="35"/>
      <c r="B325" s="159" t="s">
        <v>14</v>
      </c>
      <c r="C325" s="102"/>
      <c r="D325" s="114">
        <v>22</v>
      </c>
      <c r="E325" s="121"/>
      <c r="F325" s="43">
        <v>55196</v>
      </c>
      <c r="G325" s="32">
        <f t="shared" si="119"/>
        <v>324578</v>
      </c>
      <c r="H325" s="32">
        <v>412554</v>
      </c>
      <c r="I325" s="42">
        <f t="shared" si="110"/>
        <v>4163389</v>
      </c>
      <c r="J325" s="31">
        <f t="shared" si="111"/>
        <v>467750</v>
      </c>
      <c r="K325" s="41">
        <f t="shared" si="112"/>
        <v>4487967</v>
      </c>
      <c r="L325" s="185">
        <v>189</v>
      </c>
      <c r="M325" s="186">
        <v>1156</v>
      </c>
      <c r="N325" s="187">
        <v>1064</v>
      </c>
      <c r="O325" s="187">
        <v>2673</v>
      </c>
      <c r="P325" s="187">
        <v>3737</v>
      </c>
      <c r="Q325" s="188">
        <v>42230</v>
      </c>
      <c r="R325" s="187">
        <f t="shared" si="61"/>
        <v>3926</v>
      </c>
      <c r="S325" s="189">
        <f t="shared" si="117"/>
        <v>43386</v>
      </c>
      <c r="T325" s="187">
        <v>31173</v>
      </c>
      <c r="U325" s="186">
        <f t="shared" si="114"/>
        <v>192259</v>
      </c>
      <c r="V325" s="187">
        <v>166393</v>
      </c>
      <c r="W325" s="187">
        <v>73399</v>
      </c>
      <c r="X325" s="31">
        <f t="shared" si="120"/>
        <v>239792</v>
      </c>
      <c r="Y325" s="42">
        <f t="shared" si="116"/>
        <v>2730270</v>
      </c>
      <c r="Z325" s="31">
        <f t="shared" si="99"/>
        <v>270965</v>
      </c>
      <c r="AA325" s="42">
        <f t="shared" si="121"/>
        <v>2922529</v>
      </c>
    </row>
    <row r="326" spans="1:33" ht="15.6">
      <c r="A326" s="35"/>
      <c r="B326" s="159" t="s">
        <v>13</v>
      </c>
      <c r="C326" s="102"/>
      <c r="D326" s="114">
        <v>22</v>
      </c>
      <c r="E326" s="121"/>
      <c r="F326" s="43">
        <v>57310</v>
      </c>
      <c r="G326" s="32">
        <f t="shared" si="119"/>
        <v>381888</v>
      </c>
      <c r="H326" s="32">
        <v>395334</v>
      </c>
      <c r="I326" s="42">
        <f t="shared" si="110"/>
        <v>4262821</v>
      </c>
      <c r="J326" s="31">
        <f t="shared" si="111"/>
        <v>452644</v>
      </c>
      <c r="K326" s="41">
        <f t="shared" si="112"/>
        <v>4644709</v>
      </c>
      <c r="L326" s="185">
        <v>211</v>
      </c>
      <c r="M326" s="186">
        <v>1366</v>
      </c>
      <c r="N326" s="187">
        <v>999</v>
      </c>
      <c r="O326" s="187">
        <v>2531</v>
      </c>
      <c r="P326" s="187">
        <v>3530</v>
      </c>
      <c r="Q326" s="188">
        <v>42276</v>
      </c>
      <c r="R326" s="187">
        <f t="shared" si="61"/>
        <v>3741</v>
      </c>
      <c r="S326" s="189">
        <f t="shared" si="117"/>
        <v>43642</v>
      </c>
      <c r="T326" s="187">
        <v>35190</v>
      </c>
      <c r="U326" s="186">
        <f t="shared" si="114"/>
        <v>227449</v>
      </c>
      <c r="V326" s="187">
        <v>162596</v>
      </c>
      <c r="W326" s="187">
        <v>77734</v>
      </c>
      <c r="X326" s="31">
        <f t="shared" si="120"/>
        <v>240330</v>
      </c>
      <c r="Y326" s="42">
        <f t="shared" si="116"/>
        <v>2750778</v>
      </c>
      <c r="Z326" s="31">
        <f t="shared" si="99"/>
        <v>275520</v>
      </c>
      <c r="AA326" s="42">
        <f t="shared" si="121"/>
        <v>2978227</v>
      </c>
    </row>
    <row r="327" spans="1:33" ht="15.6">
      <c r="A327" s="35"/>
      <c r="B327" s="159" t="s">
        <v>12</v>
      </c>
      <c r="C327" s="102"/>
      <c r="D327" s="114">
        <v>23</v>
      </c>
      <c r="E327" s="121"/>
      <c r="F327" s="43">
        <v>62465</v>
      </c>
      <c r="G327" s="32">
        <f t="shared" si="119"/>
        <v>444353</v>
      </c>
      <c r="H327" s="32">
        <v>331049</v>
      </c>
      <c r="I327" s="42">
        <f t="shared" si="110"/>
        <v>4302977</v>
      </c>
      <c r="J327" s="31">
        <f t="shared" si="111"/>
        <v>393514</v>
      </c>
      <c r="K327" s="41">
        <f t="shared" si="112"/>
        <v>4747330</v>
      </c>
      <c r="L327" s="185">
        <v>215</v>
      </c>
      <c r="M327" s="186">
        <v>1581</v>
      </c>
      <c r="N327" s="187">
        <v>961</v>
      </c>
      <c r="O327" s="187">
        <v>2425</v>
      </c>
      <c r="P327" s="187">
        <v>3386</v>
      </c>
      <c r="Q327" s="188">
        <v>42121</v>
      </c>
      <c r="R327" s="187">
        <f t="shared" si="61"/>
        <v>3601</v>
      </c>
      <c r="S327" s="189">
        <f t="shared" si="117"/>
        <v>43702</v>
      </c>
      <c r="T327" s="187">
        <v>36324</v>
      </c>
      <c r="U327" s="186">
        <f t="shared" si="114"/>
        <v>263773</v>
      </c>
      <c r="V327" s="187">
        <v>130005</v>
      </c>
      <c r="W327" s="187">
        <v>78392</v>
      </c>
      <c r="X327" s="31">
        <f t="shared" si="120"/>
        <v>208397</v>
      </c>
      <c r="Y327" s="42">
        <f t="shared" si="116"/>
        <v>2739133</v>
      </c>
      <c r="Z327" s="31">
        <f t="shared" si="99"/>
        <v>244721</v>
      </c>
      <c r="AA327" s="42">
        <f t="shared" si="121"/>
        <v>3002906</v>
      </c>
      <c r="AF327" s="32"/>
      <c r="AG327" s="31"/>
    </row>
    <row r="328" spans="1:33" ht="15.6">
      <c r="A328" s="35"/>
      <c r="B328" s="159" t="s">
        <v>11</v>
      </c>
      <c r="C328" s="102"/>
      <c r="D328" s="114">
        <v>23</v>
      </c>
      <c r="E328" s="121"/>
      <c r="F328" s="43">
        <v>58722</v>
      </c>
      <c r="G328" s="32">
        <f t="shared" si="119"/>
        <v>503075</v>
      </c>
      <c r="H328" s="32">
        <v>359998</v>
      </c>
      <c r="I328" s="42">
        <f t="shared" si="110"/>
        <v>4443055</v>
      </c>
      <c r="J328" s="31">
        <f t="shared" si="111"/>
        <v>418720</v>
      </c>
      <c r="K328" s="41">
        <f t="shared" si="112"/>
        <v>4946130</v>
      </c>
      <c r="L328" s="185">
        <v>188</v>
      </c>
      <c r="M328" s="186">
        <v>1769</v>
      </c>
      <c r="N328" s="187">
        <v>1088</v>
      </c>
      <c r="O328" s="187">
        <v>2630</v>
      </c>
      <c r="P328" s="187">
        <v>3718</v>
      </c>
      <c r="Q328" s="188">
        <v>43151</v>
      </c>
      <c r="R328" s="187">
        <f t="shared" si="61"/>
        <v>3906</v>
      </c>
      <c r="S328" s="189">
        <f t="shared" si="117"/>
        <v>44920</v>
      </c>
      <c r="T328" s="187">
        <v>31216</v>
      </c>
      <c r="U328" s="186">
        <f t="shared" si="114"/>
        <v>294989</v>
      </c>
      <c r="V328" s="187">
        <v>156618</v>
      </c>
      <c r="W328" s="187">
        <v>66960</v>
      </c>
      <c r="X328" s="31">
        <f t="shared" si="120"/>
        <v>223578</v>
      </c>
      <c r="Y328" s="42">
        <f t="shared" si="116"/>
        <v>2774469</v>
      </c>
      <c r="Z328" s="31">
        <f t="shared" si="99"/>
        <v>254794</v>
      </c>
      <c r="AA328" s="42">
        <f t="shared" si="121"/>
        <v>3069458</v>
      </c>
      <c r="AF328" s="32"/>
      <c r="AG328" s="31"/>
    </row>
    <row r="329" spans="1:33" ht="15.6">
      <c r="A329" s="35"/>
      <c r="B329" s="162" t="s">
        <v>10</v>
      </c>
      <c r="C329" s="111"/>
      <c r="D329" s="115">
        <v>23</v>
      </c>
      <c r="E329" s="122"/>
      <c r="F329" s="40">
        <v>61354</v>
      </c>
      <c r="G329" s="39">
        <f t="shared" si="119"/>
        <v>564255</v>
      </c>
      <c r="H329" s="39">
        <v>441919</v>
      </c>
      <c r="I329" s="38">
        <f t="shared" si="110"/>
        <v>4689792</v>
      </c>
      <c r="J329" s="37">
        <f t="shared" si="111"/>
        <v>503273</v>
      </c>
      <c r="K329" s="36">
        <f t="shared" si="112"/>
        <v>5254047</v>
      </c>
      <c r="L329" s="190">
        <v>200</v>
      </c>
      <c r="M329" s="191">
        <v>1968</v>
      </c>
      <c r="N329" s="192">
        <v>1035</v>
      </c>
      <c r="O329" s="192">
        <v>2582</v>
      </c>
      <c r="P329" s="192">
        <v>3617</v>
      </c>
      <c r="Q329" s="193">
        <v>43971</v>
      </c>
      <c r="R329" s="192">
        <f t="shared" si="61"/>
        <v>3817</v>
      </c>
      <c r="S329" s="194">
        <f>SUM(R318:R329)</f>
        <v>45939</v>
      </c>
      <c r="T329" s="192">
        <v>34152</v>
      </c>
      <c r="U329" s="191">
        <f t="shared" si="114"/>
        <v>328927</v>
      </c>
      <c r="V329" s="192">
        <v>183331</v>
      </c>
      <c r="W329" s="192">
        <v>76501</v>
      </c>
      <c r="X329" s="37">
        <f t="shared" si="120"/>
        <v>259832</v>
      </c>
      <c r="Y329" s="38">
        <f t="shared" si="116"/>
        <v>2848735</v>
      </c>
      <c r="Z329" s="37">
        <f t="shared" si="99"/>
        <v>293984</v>
      </c>
      <c r="AA329" s="38">
        <f t="shared" si="121"/>
        <v>3177662</v>
      </c>
      <c r="AF329" s="32"/>
      <c r="AG329" s="31"/>
    </row>
    <row r="330" spans="1:33" ht="15.6">
      <c r="A330" s="35">
        <v>45017</v>
      </c>
      <c r="B330" s="159" t="s">
        <v>9</v>
      </c>
      <c r="C330" s="102"/>
      <c r="D330" s="114">
        <v>23</v>
      </c>
      <c r="E330" s="121"/>
      <c r="F330" s="43">
        <v>59137</v>
      </c>
      <c r="G330" s="32">
        <f t="shared" si="119"/>
        <v>608113</v>
      </c>
      <c r="H330" s="32">
        <v>377040</v>
      </c>
      <c r="I330" s="42">
        <f>SUM(H319:H330)</f>
        <v>4754647</v>
      </c>
      <c r="J330" s="31">
        <f>SUM(F330+H330)</f>
        <v>436177</v>
      </c>
      <c r="K330" s="41">
        <f>SUM(J319:J330)</f>
        <v>5362760</v>
      </c>
      <c r="L330" s="185">
        <v>204</v>
      </c>
      <c r="M330" s="186">
        <f>SUM(L319:L330)</f>
        <v>2121</v>
      </c>
      <c r="N330" s="187">
        <v>921</v>
      </c>
      <c r="O330" s="187">
        <v>1723</v>
      </c>
      <c r="P330" s="187">
        <f>N330+O330</f>
        <v>2644</v>
      </c>
      <c r="Q330" s="188">
        <f t="shared" ref="Q330:Q331" si="122">SUM(P319:P330)</f>
        <v>43046</v>
      </c>
      <c r="R330" s="195">
        <f t="shared" si="61"/>
        <v>2848</v>
      </c>
      <c r="S330" s="196">
        <f>SUM(R319:R330)</f>
        <v>45167</v>
      </c>
      <c r="T330" s="187">
        <v>34818</v>
      </c>
      <c r="U330" s="186">
        <f t="shared" si="114"/>
        <v>354876</v>
      </c>
      <c r="V330" s="187">
        <v>160620</v>
      </c>
      <c r="W330" s="187">
        <v>71658</v>
      </c>
      <c r="X330" s="31">
        <f t="shared" si="120"/>
        <v>232278</v>
      </c>
      <c r="Y330" s="42">
        <f t="shared" si="116"/>
        <v>2861155</v>
      </c>
      <c r="Z330" s="31">
        <f>X330+T330</f>
        <v>267096</v>
      </c>
      <c r="AA330" s="42">
        <f t="shared" si="121"/>
        <v>3216031</v>
      </c>
      <c r="AF330" s="32"/>
      <c r="AG330" s="31"/>
    </row>
    <row r="331" spans="1:33" ht="15.6">
      <c r="A331" s="35">
        <v>45047</v>
      </c>
      <c r="B331" s="159" t="s">
        <v>8</v>
      </c>
      <c r="C331" s="102"/>
      <c r="D331" s="114">
        <v>23</v>
      </c>
      <c r="E331" s="121"/>
      <c r="F331" s="43">
        <v>52304</v>
      </c>
      <c r="G331" s="32">
        <f t="shared" si="119"/>
        <v>639052</v>
      </c>
      <c r="H331" s="32">
        <v>382462</v>
      </c>
      <c r="I331" s="42">
        <f>SUM(H320:H331)</f>
        <v>4774264</v>
      </c>
      <c r="J331" s="31">
        <f>SUM(F331+H331)</f>
        <v>434766</v>
      </c>
      <c r="K331" s="41">
        <f>SUM(J320:J331)</f>
        <v>5413316</v>
      </c>
      <c r="L331" s="185">
        <v>203</v>
      </c>
      <c r="M331" s="186">
        <f>SUM(L320:L331)</f>
        <v>2249</v>
      </c>
      <c r="N331" s="187">
        <v>985</v>
      </c>
      <c r="O331" s="187">
        <v>1710</v>
      </c>
      <c r="P331" s="187">
        <f>N331+O331</f>
        <v>2695</v>
      </c>
      <c r="Q331" s="188">
        <f t="shared" si="122"/>
        <v>41926</v>
      </c>
      <c r="R331" s="197">
        <f t="shared" ref="R331:R358" si="123">L331+P331</f>
        <v>2898</v>
      </c>
      <c r="S331" s="189">
        <f>SUM(R320:R331)</f>
        <v>44175</v>
      </c>
      <c r="T331" s="187">
        <v>34848</v>
      </c>
      <c r="U331" s="186">
        <f t="shared" si="114"/>
        <v>377263</v>
      </c>
      <c r="V331" s="187">
        <v>172341</v>
      </c>
      <c r="W331" s="187">
        <v>71760</v>
      </c>
      <c r="X331" s="31">
        <f t="shared" si="120"/>
        <v>244101</v>
      </c>
      <c r="Y331" s="42">
        <f t="shared" si="116"/>
        <v>2860573</v>
      </c>
      <c r="Z331" s="31">
        <f t="shared" si="99"/>
        <v>278949</v>
      </c>
      <c r="AA331" s="42">
        <f>SUM(Z320:Z331)</f>
        <v>3237836</v>
      </c>
      <c r="AF331" s="32"/>
      <c r="AG331" s="31"/>
    </row>
    <row r="332" spans="1:33" ht="15.6">
      <c r="A332" s="35">
        <v>45078</v>
      </c>
      <c r="B332" s="159" t="s">
        <v>7</v>
      </c>
      <c r="C332" s="102"/>
      <c r="D332" s="114">
        <v>23</v>
      </c>
      <c r="E332" s="121"/>
      <c r="F332" s="43">
        <v>50399</v>
      </c>
      <c r="G332" s="32">
        <f>SUM(F321:F332)</f>
        <v>651675</v>
      </c>
      <c r="H332" s="32">
        <v>379538</v>
      </c>
      <c r="I332" s="42">
        <f t="shared" ref="I332:I357" si="124">SUM(H321:H332)</f>
        <v>4761650</v>
      </c>
      <c r="J332" s="31">
        <f t="shared" ref="J332:J341" si="125">SUM(F332+H332)</f>
        <v>429937</v>
      </c>
      <c r="K332" s="41">
        <f t="shared" ref="K332:K341" si="126">SUM(J321:J332)</f>
        <v>5413325</v>
      </c>
      <c r="L332" s="185">
        <v>199</v>
      </c>
      <c r="M332" s="186">
        <f t="shared" ref="M332:M341" si="127">SUM(L321:L332)</f>
        <v>2319</v>
      </c>
      <c r="N332" s="187">
        <v>977</v>
      </c>
      <c r="O332" s="187">
        <v>1657</v>
      </c>
      <c r="P332" s="187">
        <v>3227</v>
      </c>
      <c r="Q332" s="188">
        <v>39545</v>
      </c>
      <c r="R332" s="197">
        <f t="shared" si="123"/>
        <v>3426</v>
      </c>
      <c r="S332" s="189">
        <f t="shared" ref="S332:S334" si="128">SUM(R321:R332)</f>
        <v>43801</v>
      </c>
      <c r="T332" s="187">
        <v>34047</v>
      </c>
      <c r="U332" s="186">
        <v>389851</v>
      </c>
      <c r="V332" s="187">
        <v>171175</v>
      </c>
      <c r="W332" s="187">
        <v>69511</v>
      </c>
      <c r="X332" s="31">
        <v>240700</v>
      </c>
      <c r="Y332" s="42">
        <v>2857821</v>
      </c>
      <c r="Z332" s="31">
        <v>274805</v>
      </c>
      <c r="AA332" s="42">
        <v>3247672</v>
      </c>
      <c r="AF332" s="32"/>
      <c r="AG332" s="31"/>
    </row>
    <row r="333" spans="1:33" ht="15.6">
      <c r="A333" s="35">
        <v>45108</v>
      </c>
      <c r="B333" s="159" t="s">
        <v>6</v>
      </c>
      <c r="C333" s="102"/>
      <c r="D333" s="114">
        <v>23</v>
      </c>
      <c r="E333" s="121"/>
      <c r="F333" s="43">
        <v>55957</v>
      </c>
      <c r="G333" s="32">
        <f>SUM(F322:F333)</f>
        <v>659637</v>
      </c>
      <c r="H333" s="32">
        <v>386680</v>
      </c>
      <c r="I333" s="42">
        <f t="shared" si="124"/>
        <v>4731026</v>
      </c>
      <c r="J333" s="31">
        <f t="shared" si="125"/>
        <v>442637</v>
      </c>
      <c r="K333" s="41">
        <f t="shared" si="126"/>
        <v>5390663</v>
      </c>
      <c r="L333" s="185">
        <v>205</v>
      </c>
      <c r="M333" s="186">
        <f t="shared" si="127"/>
        <v>2353</v>
      </c>
      <c r="N333" s="187">
        <v>1049</v>
      </c>
      <c r="O333" s="187">
        <v>1728</v>
      </c>
      <c r="P333" s="187">
        <v>3260</v>
      </c>
      <c r="Q333" s="188">
        <v>39460</v>
      </c>
      <c r="R333" s="197">
        <f t="shared" si="123"/>
        <v>3465</v>
      </c>
      <c r="S333" s="189">
        <f t="shared" si="128"/>
        <v>43291</v>
      </c>
      <c r="T333" s="187">
        <v>35039</v>
      </c>
      <c r="U333" s="186">
        <v>396136</v>
      </c>
      <c r="V333" s="187">
        <v>182956</v>
      </c>
      <c r="W333" s="187">
        <v>73054</v>
      </c>
      <c r="X333" s="31">
        <v>255932</v>
      </c>
      <c r="Y333" s="42">
        <v>2872800</v>
      </c>
      <c r="Z333" s="31">
        <v>290981</v>
      </c>
      <c r="AA333" s="42">
        <v>3268936</v>
      </c>
      <c r="AF333" s="32"/>
      <c r="AG333" s="31"/>
    </row>
    <row r="334" spans="1:33" ht="15.6">
      <c r="A334" s="35">
        <v>45139</v>
      </c>
      <c r="B334" s="159" t="s">
        <v>5</v>
      </c>
      <c r="C334" s="102"/>
      <c r="D334" s="114">
        <v>23</v>
      </c>
      <c r="E334" s="121"/>
      <c r="F334" s="43">
        <v>53315</v>
      </c>
      <c r="G334" s="32">
        <f t="shared" ref="G334:G341" si="129">SUM(F323:F334)</f>
        <v>669305</v>
      </c>
      <c r="H334" s="32">
        <v>401990</v>
      </c>
      <c r="I334" s="42">
        <f t="shared" si="124"/>
        <v>4728060</v>
      </c>
      <c r="J334" s="31">
        <f t="shared" si="125"/>
        <v>455305</v>
      </c>
      <c r="K334" s="41">
        <f t="shared" si="126"/>
        <v>5397365</v>
      </c>
      <c r="L334" s="185">
        <v>199</v>
      </c>
      <c r="M334" s="186">
        <f t="shared" si="127"/>
        <v>2379</v>
      </c>
      <c r="N334" s="187">
        <v>1070</v>
      </c>
      <c r="O334" s="187">
        <v>1728</v>
      </c>
      <c r="P334" s="187">
        <v>3343</v>
      </c>
      <c r="Q334" s="188">
        <v>39546</v>
      </c>
      <c r="R334" s="197">
        <f t="shared" si="123"/>
        <v>3542</v>
      </c>
      <c r="S334" s="189">
        <f t="shared" si="128"/>
        <v>43197</v>
      </c>
      <c r="T334" s="187">
        <v>33977</v>
      </c>
      <c r="U334" s="186">
        <v>401476</v>
      </c>
      <c r="V334" s="187">
        <v>187616</v>
      </c>
      <c r="W334" s="187">
        <v>72702</v>
      </c>
      <c r="X334" s="31">
        <v>260286</v>
      </c>
      <c r="Y334" s="42">
        <v>2890805</v>
      </c>
      <c r="Z334" s="31">
        <v>294353</v>
      </c>
      <c r="AA334" s="42">
        <v>3292281</v>
      </c>
      <c r="AF334" s="32"/>
      <c r="AG334" s="31"/>
    </row>
    <row r="335" spans="1:33" ht="15.6">
      <c r="A335" s="35">
        <v>45170</v>
      </c>
      <c r="B335" s="159" t="s">
        <v>16</v>
      </c>
      <c r="C335" s="102"/>
      <c r="D335" s="114">
        <v>23</v>
      </c>
      <c r="E335" s="121"/>
      <c r="F335" s="43">
        <v>57484</v>
      </c>
      <c r="G335" s="32">
        <f t="shared" si="129"/>
        <v>678976</v>
      </c>
      <c r="H335" s="32">
        <v>406765</v>
      </c>
      <c r="I335" s="42">
        <f t="shared" si="124"/>
        <v>4718412</v>
      </c>
      <c r="J335" s="31">
        <f t="shared" si="125"/>
        <v>464249</v>
      </c>
      <c r="K335" s="41">
        <f t="shared" si="126"/>
        <v>5397388</v>
      </c>
      <c r="L335" s="185">
        <v>204</v>
      </c>
      <c r="M335" s="186">
        <f t="shared" si="127"/>
        <v>2403</v>
      </c>
      <c r="N335" s="187">
        <v>983</v>
      </c>
      <c r="O335" s="187">
        <v>1670</v>
      </c>
      <c r="P335" s="187">
        <v>3089</v>
      </c>
      <c r="Q335" s="188">
        <v>39280</v>
      </c>
      <c r="R335" s="197">
        <f t="shared" si="123"/>
        <v>3293</v>
      </c>
      <c r="S335" s="189">
        <f>SUM(R324:R335)</f>
        <v>42647</v>
      </c>
      <c r="T335" s="187">
        <v>34870</v>
      </c>
      <c r="U335" s="186">
        <v>407035</v>
      </c>
      <c r="V335" s="187">
        <v>171287</v>
      </c>
      <c r="W335" s="187">
        <v>70338</v>
      </c>
      <c r="X335" s="31">
        <v>241613</v>
      </c>
      <c r="Y335" s="42">
        <v>2892803</v>
      </c>
      <c r="Z335" s="31">
        <v>276585</v>
      </c>
      <c r="AA335" s="42">
        <v>3299838</v>
      </c>
      <c r="AF335" s="32"/>
      <c r="AG335" s="31"/>
    </row>
    <row r="336" spans="1:33" ht="15.6">
      <c r="A336" s="35">
        <v>45200</v>
      </c>
      <c r="B336" s="159" t="s">
        <v>15</v>
      </c>
      <c r="C336" s="102"/>
      <c r="D336" s="114">
        <v>23</v>
      </c>
      <c r="E336" s="121"/>
      <c r="F336" s="43">
        <v>63654</v>
      </c>
      <c r="G336" s="32">
        <f t="shared" si="129"/>
        <v>687297</v>
      </c>
      <c r="H336" s="32">
        <v>418863</v>
      </c>
      <c r="I336" s="42">
        <f t="shared" si="124"/>
        <v>4694192</v>
      </c>
      <c r="J336" s="31">
        <f t="shared" si="125"/>
        <v>482517</v>
      </c>
      <c r="K336" s="41">
        <f t="shared" si="126"/>
        <v>5381489</v>
      </c>
      <c r="L336" s="185">
        <v>215</v>
      </c>
      <c r="M336" s="186">
        <f t="shared" si="127"/>
        <v>2432</v>
      </c>
      <c r="N336" s="187">
        <v>991</v>
      </c>
      <c r="O336" s="187">
        <v>1742</v>
      </c>
      <c r="P336" s="187">
        <v>3258</v>
      </c>
      <c r="Q336" s="188">
        <v>39061</v>
      </c>
      <c r="R336" s="197">
        <f t="shared" si="123"/>
        <v>3473</v>
      </c>
      <c r="S336" s="189">
        <f>SUM(R325:R336)</f>
        <v>41936</v>
      </c>
      <c r="T336" s="187">
        <v>36807</v>
      </c>
      <c r="U336" s="186">
        <v>412552</v>
      </c>
      <c r="V336" s="187">
        <v>172482</v>
      </c>
      <c r="W336" s="187">
        <v>73288</v>
      </c>
      <c r="X336" s="31">
        <v>245681</v>
      </c>
      <c r="Y336" s="42">
        <v>2892161</v>
      </c>
      <c r="Z336" s="31">
        <v>282241</v>
      </c>
      <c r="AA336" s="42">
        <v>3304713</v>
      </c>
      <c r="AF336" s="32"/>
      <c r="AG336" s="31"/>
    </row>
    <row r="337" spans="1:33" ht="15.6">
      <c r="A337" s="35">
        <v>45231</v>
      </c>
      <c r="B337" s="159" t="s">
        <v>14</v>
      </c>
      <c r="C337" s="102"/>
      <c r="D337" s="114">
        <v>23</v>
      </c>
      <c r="E337" s="121"/>
      <c r="F337" s="43">
        <v>64789</v>
      </c>
      <c r="G337" s="32">
        <f t="shared" si="129"/>
        <v>696890</v>
      </c>
      <c r="H337" s="32">
        <v>408285</v>
      </c>
      <c r="I337" s="42">
        <f t="shared" si="124"/>
        <v>4689923</v>
      </c>
      <c r="J337" s="31">
        <f t="shared" si="125"/>
        <v>473074</v>
      </c>
      <c r="K337" s="41">
        <f t="shared" si="126"/>
        <v>5386813</v>
      </c>
      <c r="L337" s="185">
        <v>226</v>
      </c>
      <c r="M337" s="186">
        <f t="shared" si="127"/>
        <v>2469</v>
      </c>
      <c r="N337" s="187">
        <v>962</v>
      </c>
      <c r="O337" s="187">
        <v>1681</v>
      </c>
      <c r="P337" s="187">
        <v>3192</v>
      </c>
      <c r="Q337" s="188">
        <v>38982</v>
      </c>
      <c r="R337" s="197">
        <f t="shared" si="123"/>
        <v>3418</v>
      </c>
      <c r="S337" s="189">
        <f t="shared" ref="S337:S338" si="130">SUM(R326:R337)</f>
        <v>41428</v>
      </c>
      <c r="T337" s="187">
        <v>37775</v>
      </c>
      <c r="U337" s="186">
        <v>416355</v>
      </c>
      <c r="V337" s="187">
        <v>167786</v>
      </c>
      <c r="W337" s="187">
        <v>69938</v>
      </c>
      <c r="X337" s="31">
        <v>237682</v>
      </c>
      <c r="Y337" s="42">
        <v>2890051</v>
      </c>
      <c r="Z337" s="31">
        <v>272658</v>
      </c>
      <c r="AA337" s="42">
        <v>3306406</v>
      </c>
      <c r="AF337" s="32"/>
      <c r="AG337" s="31"/>
    </row>
    <row r="338" spans="1:33" ht="15.6">
      <c r="A338" s="35">
        <v>45261</v>
      </c>
      <c r="B338" s="159" t="s">
        <v>13</v>
      </c>
      <c r="C338" s="102"/>
      <c r="D338" s="114">
        <v>23</v>
      </c>
      <c r="E338" s="121"/>
      <c r="F338" s="43">
        <v>70388</v>
      </c>
      <c r="G338" s="32">
        <f t="shared" si="129"/>
        <v>709968</v>
      </c>
      <c r="H338" s="32">
        <v>390870</v>
      </c>
      <c r="I338" s="42">
        <f t="shared" si="124"/>
        <v>4685459</v>
      </c>
      <c r="J338" s="31">
        <f t="shared" si="125"/>
        <v>461258</v>
      </c>
      <c r="K338" s="41">
        <f t="shared" si="126"/>
        <v>5395427</v>
      </c>
      <c r="L338" s="185">
        <v>247</v>
      </c>
      <c r="M338" s="186">
        <f>SUM(L327:L338)</f>
        <v>2505</v>
      </c>
      <c r="N338" s="187">
        <v>891</v>
      </c>
      <c r="O338" s="187">
        <v>1805</v>
      </c>
      <c r="P338" s="187">
        <v>3229</v>
      </c>
      <c r="Q338" s="188">
        <v>38775</v>
      </c>
      <c r="R338" s="197">
        <f t="shared" si="123"/>
        <v>3476</v>
      </c>
      <c r="S338" s="189">
        <f t="shared" si="130"/>
        <v>41163</v>
      </c>
      <c r="T338" s="187">
        <v>41540</v>
      </c>
      <c r="U338" s="186">
        <v>422127</v>
      </c>
      <c r="V338" s="187">
        <v>155607</v>
      </c>
      <c r="W338" s="187">
        <v>76039</v>
      </c>
      <c r="X338" s="31">
        <v>231618</v>
      </c>
      <c r="Y338" s="42">
        <v>2881339</v>
      </c>
      <c r="Z338" s="31">
        <v>272580</v>
      </c>
      <c r="AA338" s="42">
        <v>3303466</v>
      </c>
      <c r="AF338" s="32"/>
      <c r="AG338" s="31"/>
    </row>
    <row r="339" spans="1:33" ht="15.6">
      <c r="A339" s="35">
        <v>45292</v>
      </c>
      <c r="B339" s="159" t="s">
        <v>12</v>
      </c>
      <c r="C339" s="102"/>
      <c r="D339" s="114">
        <v>24</v>
      </c>
      <c r="E339" s="121"/>
      <c r="F339" s="43">
        <v>74380</v>
      </c>
      <c r="G339" s="32">
        <f t="shared" si="129"/>
        <v>721883</v>
      </c>
      <c r="H339" s="32">
        <v>345863</v>
      </c>
      <c r="I339" s="42">
        <f t="shared" si="124"/>
        <v>4700273</v>
      </c>
      <c r="J339" s="31">
        <f t="shared" si="125"/>
        <v>420243</v>
      </c>
      <c r="K339" s="41">
        <f t="shared" si="126"/>
        <v>5422156</v>
      </c>
      <c r="L339" s="185">
        <v>252</v>
      </c>
      <c r="M339" s="186">
        <f t="shared" si="127"/>
        <v>2542</v>
      </c>
      <c r="N339" s="187">
        <v>795</v>
      </c>
      <c r="O339" s="187">
        <v>1795</v>
      </c>
      <c r="P339" s="187">
        <v>3169</v>
      </c>
      <c r="Q339" s="188">
        <v>38769</v>
      </c>
      <c r="R339" s="197">
        <f t="shared" si="123"/>
        <v>3421</v>
      </c>
      <c r="S339" s="189">
        <f t="shared" ref="S339:S343" si="131">SUM(R328:R339)</f>
        <v>40983</v>
      </c>
      <c r="T339" s="187">
        <v>42610</v>
      </c>
      <c r="U339" s="186">
        <v>428199</v>
      </c>
      <c r="V339" s="187">
        <v>138624</v>
      </c>
      <c r="W339" s="187">
        <v>76980</v>
      </c>
      <c r="X339" s="31">
        <v>215538</v>
      </c>
      <c r="Y339" s="42">
        <v>2888480</v>
      </c>
      <c r="Z339" s="31">
        <v>257934</v>
      </c>
      <c r="AA339" s="42">
        <v>3316679</v>
      </c>
      <c r="AF339" s="32"/>
      <c r="AG339" s="31"/>
    </row>
    <row r="340" spans="1:33" ht="15.6">
      <c r="A340" s="35">
        <v>45323</v>
      </c>
      <c r="B340" s="159" t="s">
        <v>11</v>
      </c>
      <c r="C340" s="102"/>
      <c r="D340" s="114">
        <v>24</v>
      </c>
      <c r="E340" s="121"/>
      <c r="F340" s="43">
        <v>64684</v>
      </c>
      <c r="G340" s="32">
        <f t="shared" si="129"/>
        <v>727845</v>
      </c>
      <c r="H340" s="32">
        <v>388980</v>
      </c>
      <c r="I340" s="42">
        <f t="shared" si="124"/>
        <v>4729255</v>
      </c>
      <c r="J340" s="31">
        <f t="shared" si="125"/>
        <v>453664</v>
      </c>
      <c r="K340" s="41">
        <f t="shared" si="126"/>
        <v>5457100</v>
      </c>
      <c r="L340" s="185">
        <v>227</v>
      </c>
      <c r="M340" s="186">
        <f t="shared" si="127"/>
        <v>2581</v>
      </c>
      <c r="N340" s="187">
        <v>841</v>
      </c>
      <c r="O340" s="187">
        <v>1898</v>
      </c>
      <c r="P340" s="187">
        <v>3142</v>
      </c>
      <c r="Q340" s="188">
        <v>38892</v>
      </c>
      <c r="R340" s="197">
        <f t="shared" si="123"/>
        <v>3369</v>
      </c>
      <c r="S340" s="189">
        <f t="shared" si="131"/>
        <v>40446</v>
      </c>
      <c r="T340" s="187">
        <v>37803</v>
      </c>
      <c r="U340" s="186">
        <v>432886</v>
      </c>
      <c r="V340" s="187">
        <v>146574</v>
      </c>
      <c r="W340" s="187">
        <v>84157</v>
      </c>
      <c r="X340" s="31">
        <v>221228</v>
      </c>
      <c r="Y340" s="42">
        <v>2886130</v>
      </c>
      <c r="Z340" s="31">
        <v>257131</v>
      </c>
      <c r="AA340" s="42">
        <v>3319016</v>
      </c>
      <c r="AF340" s="32"/>
      <c r="AG340" s="31"/>
    </row>
    <row r="341" spans="1:33" ht="15.6">
      <c r="A341" s="35">
        <v>45352</v>
      </c>
      <c r="B341" s="162" t="s">
        <v>10</v>
      </c>
      <c r="C341" s="111"/>
      <c r="D341" s="115">
        <v>24</v>
      </c>
      <c r="E341" s="122"/>
      <c r="F341" s="40">
        <v>70077</v>
      </c>
      <c r="G341" s="39">
        <f t="shared" si="129"/>
        <v>736568</v>
      </c>
      <c r="H341" s="39">
        <v>423875</v>
      </c>
      <c r="I341" s="38">
        <f t="shared" si="124"/>
        <v>4711211</v>
      </c>
      <c r="J341" s="37">
        <f t="shared" si="125"/>
        <v>493952</v>
      </c>
      <c r="K341" s="36">
        <f t="shared" si="126"/>
        <v>5447779</v>
      </c>
      <c r="L341" s="190">
        <v>238</v>
      </c>
      <c r="M341" s="191">
        <f t="shared" si="127"/>
        <v>2619</v>
      </c>
      <c r="N341" s="192">
        <v>931</v>
      </c>
      <c r="O341" s="192">
        <v>2047</v>
      </c>
      <c r="P341" s="192">
        <v>3542</v>
      </c>
      <c r="Q341" s="193">
        <v>38956</v>
      </c>
      <c r="R341" s="198">
        <f t="shared" si="123"/>
        <v>3780</v>
      </c>
      <c r="S341" s="194">
        <f t="shared" si="131"/>
        <v>40409</v>
      </c>
      <c r="T341" s="192">
        <v>40295</v>
      </c>
      <c r="U341" s="191">
        <f t="shared" ref="U341:U347" si="132">SUM(T330:T341)</f>
        <v>444429</v>
      </c>
      <c r="V341" s="192">
        <v>162218</v>
      </c>
      <c r="W341" s="192">
        <v>91148</v>
      </c>
      <c r="X341" s="37">
        <v>253216</v>
      </c>
      <c r="Y341" s="38">
        <v>2879514</v>
      </c>
      <c r="Z341" s="37">
        <v>292505</v>
      </c>
      <c r="AA341" s="38">
        <v>3317537</v>
      </c>
      <c r="AF341" s="32"/>
      <c r="AG341" s="31"/>
    </row>
    <row r="342" spans="1:33" ht="15.6">
      <c r="A342" s="35">
        <v>45383</v>
      </c>
      <c r="B342" s="159" t="s">
        <v>9</v>
      </c>
      <c r="C342" s="102"/>
      <c r="D342" s="114">
        <v>24</v>
      </c>
      <c r="E342" s="121"/>
      <c r="F342" s="43">
        <v>67838</v>
      </c>
      <c r="G342" s="32">
        <f t="shared" ref="G342:G360" si="133">SUM(F331:F342)</f>
        <v>745269</v>
      </c>
      <c r="H342" s="32">
        <v>386090</v>
      </c>
      <c r="I342" s="42">
        <f t="shared" si="124"/>
        <v>4720261</v>
      </c>
      <c r="J342" s="31">
        <f t="shared" ref="J342:J347" si="134">F342+H342</f>
        <v>453928</v>
      </c>
      <c r="K342" s="41">
        <f t="shared" ref="K342:K348" si="135">SUM(J331:J342)</f>
        <v>5465530</v>
      </c>
      <c r="L342" s="185">
        <v>237</v>
      </c>
      <c r="M342" s="186">
        <f t="shared" ref="M342:M348" si="136">SUM(L331:L342)</f>
        <v>2652</v>
      </c>
      <c r="N342" s="187">
        <v>872</v>
      </c>
      <c r="O342" s="187">
        <v>1979</v>
      </c>
      <c r="P342" s="187">
        <f t="shared" ref="P342:P360" si="137">N342+O342</f>
        <v>2851</v>
      </c>
      <c r="Q342" s="186">
        <f t="shared" ref="Q342:Q348" si="138">SUM(P331:P342)</f>
        <v>37997</v>
      </c>
      <c r="R342" s="197">
        <f t="shared" si="123"/>
        <v>3088</v>
      </c>
      <c r="S342" s="189">
        <f t="shared" si="131"/>
        <v>40649</v>
      </c>
      <c r="T342" s="187">
        <v>39824</v>
      </c>
      <c r="U342" s="186">
        <f t="shared" si="132"/>
        <v>449435</v>
      </c>
      <c r="V342" s="187">
        <v>152125</v>
      </c>
      <c r="W342" s="187">
        <v>89504</v>
      </c>
      <c r="X342" s="31">
        <f t="shared" ref="X342:X347" si="139">V342+W342</f>
        <v>241629</v>
      </c>
      <c r="Y342" s="42">
        <f t="shared" ref="Y342:Y348" si="140">SUM(X331:X342)</f>
        <v>2889224</v>
      </c>
      <c r="Z342" s="31">
        <f t="shared" ref="Z342:Z347" si="141">T342+X342</f>
        <v>281453</v>
      </c>
      <c r="AA342" s="42">
        <f t="shared" ref="AA342:AA348" si="142">SUM(Z331:Z342)</f>
        <v>3332175</v>
      </c>
      <c r="AF342" s="32"/>
      <c r="AG342" s="31"/>
    </row>
    <row r="343" spans="1:33" ht="15.6">
      <c r="A343" s="35">
        <v>45413</v>
      </c>
      <c r="B343" s="159" t="s">
        <v>8</v>
      </c>
      <c r="C343" s="102"/>
      <c r="D343" s="114">
        <v>24</v>
      </c>
      <c r="E343" s="121"/>
      <c r="F343" s="43">
        <v>58551</v>
      </c>
      <c r="G343" s="32">
        <f t="shared" si="133"/>
        <v>751516</v>
      </c>
      <c r="H343" s="32">
        <v>376093</v>
      </c>
      <c r="I343" s="42">
        <f t="shared" si="124"/>
        <v>4713892</v>
      </c>
      <c r="J343" s="31">
        <f t="shared" si="134"/>
        <v>434644</v>
      </c>
      <c r="K343" s="41">
        <f t="shared" si="135"/>
        <v>5465408</v>
      </c>
      <c r="L343" s="185">
        <v>221</v>
      </c>
      <c r="M343" s="186">
        <f t="shared" si="136"/>
        <v>2670</v>
      </c>
      <c r="N343" s="187">
        <v>882</v>
      </c>
      <c r="O343" s="187">
        <v>1986</v>
      </c>
      <c r="P343" s="187">
        <f t="shared" si="137"/>
        <v>2868</v>
      </c>
      <c r="Q343" s="186">
        <f t="shared" si="138"/>
        <v>38170</v>
      </c>
      <c r="R343" s="197">
        <f t="shared" si="123"/>
        <v>3089</v>
      </c>
      <c r="S343" s="189">
        <f t="shared" si="131"/>
        <v>40840</v>
      </c>
      <c r="T343" s="187">
        <v>37461</v>
      </c>
      <c r="U343" s="186">
        <f t="shared" si="132"/>
        <v>452048</v>
      </c>
      <c r="V343" s="187">
        <v>153477</v>
      </c>
      <c r="W343" s="187">
        <v>89626</v>
      </c>
      <c r="X343" s="31">
        <f t="shared" si="139"/>
        <v>243103</v>
      </c>
      <c r="Y343" s="42">
        <f t="shared" si="140"/>
        <v>2888226</v>
      </c>
      <c r="Z343" s="31">
        <f t="shared" si="141"/>
        <v>280564</v>
      </c>
      <c r="AA343" s="42">
        <f t="shared" si="142"/>
        <v>3333790</v>
      </c>
      <c r="AF343" s="32"/>
      <c r="AG343" s="31"/>
    </row>
    <row r="344" spans="1:33" ht="15.6">
      <c r="A344" s="35">
        <v>45444</v>
      </c>
      <c r="B344" s="159" t="s">
        <v>7</v>
      </c>
      <c r="C344" s="102"/>
      <c r="D344" s="114">
        <v>24</v>
      </c>
      <c r="E344" s="121"/>
      <c r="F344" s="43">
        <v>57116</v>
      </c>
      <c r="G344" s="32">
        <f t="shared" si="133"/>
        <v>758233</v>
      </c>
      <c r="H344" s="32">
        <v>353534</v>
      </c>
      <c r="I344" s="42">
        <f t="shared" si="124"/>
        <v>4687888</v>
      </c>
      <c r="J344" s="31">
        <f t="shared" si="134"/>
        <v>410650</v>
      </c>
      <c r="K344" s="41">
        <f t="shared" si="135"/>
        <v>5446121</v>
      </c>
      <c r="L344" s="185">
        <v>216</v>
      </c>
      <c r="M344" s="186">
        <f t="shared" si="136"/>
        <v>2687</v>
      </c>
      <c r="N344" s="187">
        <v>827</v>
      </c>
      <c r="O344" s="187">
        <v>1799</v>
      </c>
      <c r="P344" s="187">
        <f t="shared" si="137"/>
        <v>2626</v>
      </c>
      <c r="Q344" s="186">
        <f t="shared" si="138"/>
        <v>37569</v>
      </c>
      <c r="R344" s="197">
        <f t="shared" si="123"/>
        <v>2842</v>
      </c>
      <c r="S344" s="189">
        <f t="shared" ref="S344:S351" si="143">SUM(R333:R344)</f>
        <v>40256</v>
      </c>
      <c r="T344" s="187">
        <v>36397</v>
      </c>
      <c r="U344" s="186">
        <f t="shared" si="132"/>
        <v>454398</v>
      </c>
      <c r="V344" s="187">
        <v>144097</v>
      </c>
      <c r="W344" s="187">
        <v>81775</v>
      </c>
      <c r="X344" s="31">
        <f t="shared" si="139"/>
        <v>225872</v>
      </c>
      <c r="Y344" s="42">
        <f t="shared" si="140"/>
        <v>2873398</v>
      </c>
      <c r="Z344" s="31">
        <f t="shared" si="141"/>
        <v>262269</v>
      </c>
      <c r="AA344" s="42">
        <f t="shared" si="142"/>
        <v>3321254</v>
      </c>
      <c r="AF344" s="32"/>
      <c r="AG344" s="31"/>
    </row>
    <row r="345" spans="1:33" ht="15.6">
      <c r="A345" s="35">
        <v>45474</v>
      </c>
      <c r="B345" s="159" t="s">
        <v>6</v>
      </c>
      <c r="C345" s="102"/>
      <c r="D345" s="114">
        <v>24</v>
      </c>
      <c r="E345" s="121"/>
      <c r="F345" s="43">
        <v>63040</v>
      </c>
      <c r="G345" s="32">
        <f t="shared" si="133"/>
        <v>765316</v>
      </c>
      <c r="H345" s="32">
        <v>377988</v>
      </c>
      <c r="I345" s="42">
        <f t="shared" si="124"/>
        <v>4679196</v>
      </c>
      <c r="J345" s="31">
        <f t="shared" si="134"/>
        <v>441028</v>
      </c>
      <c r="K345" s="41">
        <f t="shared" si="135"/>
        <v>5444512</v>
      </c>
      <c r="L345" s="185">
        <v>235</v>
      </c>
      <c r="M345" s="186">
        <f t="shared" si="136"/>
        <v>2717</v>
      </c>
      <c r="N345" s="187">
        <v>851</v>
      </c>
      <c r="O345" s="187">
        <v>1913</v>
      </c>
      <c r="P345" s="187">
        <f t="shared" si="137"/>
        <v>2764</v>
      </c>
      <c r="Q345" s="186">
        <f>SUM(P334:P345)</f>
        <v>37073</v>
      </c>
      <c r="R345" s="197">
        <f t="shared" si="123"/>
        <v>2999</v>
      </c>
      <c r="S345" s="189">
        <f t="shared" si="143"/>
        <v>39790</v>
      </c>
      <c r="T345" s="187">
        <v>39196</v>
      </c>
      <c r="U345" s="186">
        <f t="shared" si="132"/>
        <v>458555</v>
      </c>
      <c r="V345" s="187">
        <v>148500</v>
      </c>
      <c r="W345" s="187">
        <v>86299</v>
      </c>
      <c r="X345" s="31">
        <f t="shared" si="139"/>
        <v>234799</v>
      </c>
      <c r="Y345" s="42">
        <f t="shared" si="140"/>
        <v>2852265</v>
      </c>
      <c r="Z345" s="31">
        <f t="shared" si="141"/>
        <v>273995</v>
      </c>
      <c r="AA345" s="42">
        <f t="shared" si="142"/>
        <v>3304268</v>
      </c>
      <c r="AF345" s="32"/>
      <c r="AG345" s="31"/>
    </row>
    <row r="346" spans="1:33" ht="15.6">
      <c r="A346" s="35">
        <v>45505</v>
      </c>
      <c r="B346" s="159" t="s">
        <v>5</v>
      </c>
      <c r="C346" s="102"/>
      <c r="D346" s="114">
        <v>24</v>
      </c>
      <c r="E346" s="121"/>
      <c r="F346" s="43">
        <v>58480</v>
      </c>
      <c r="G346" s="32">
        <f t="shared" si="133"/>
        <v>770481</v>
      </c>
      <c r="H346" s="32">
        <v>365812</v>
      </c>
      <c r="I346" s="42">
        <f t="shared" si="124"/>
        <v>4643018</v>
      </c>
      <c r="J346" s="31">
        <f t="shared" si="134"/>
        <v>424292</v>
      </c>
      <c r="K346" s="41">
        <f t="shared" si="135"/>
        <v>5413499</v>
      </c>
      <c r="L346" s="185">
        <v>211</v>
      </c>
      <c r="M346" s="186">
        <f t="shared" si="136"/>
        <v>2729</v>
      </c>
      <c r="N346" s="187">
        <v>838</v>
      </c>
      <c r="O346" s="187">
        <v>1847</v>
      </c>
      <c r="P346" s="187">
        <f t="shared" si="137"/>
        <v>2685</v>
      </c>
      <c r="Q346" s="186">
        <f t="shared" si="138"/>
        <v>36415</v>
      </c>
      <c r="R346" s="197">
        <f t="shared" si="123"/>
        <v>2896</v>
      </c>
      <c r="S346" s="189">
        <f t="shared" si="143"/>
        <v>39144</v>
      </c>
      <c r="T346" s="187">
        <v>35563</v>
      </c>
      <c r="U346" s="186">
        <f t="shared" si="132"/>
        <v>460141</v>
      </c>
      <c r="V346" s="187">
        <v>146260</v>
      </c>
      <c r="W346" s="187">
        <v>84471</v>
      </c>
      <c r="X346" s="31">
        <f t="shared" si="139"/>
        <v>230731</v>
      </c>
      <c r="Y346" s="42">
        <f t="shared" si="140"/>
        <v>2822710</v>
      </c>
      <c r="Z346" s="31">
        <f t="shared" si="141"/>
        <v>266294</v>
      </c>
      <c r="AA346" s="42">
        <f t="shared" si="142"/>
        <v>3276209</v>
      </c>
      <c r="AF346" s="32"/>
      <c r="AG346" s="31"/>
    </row>
    <row r="347" spans="1:33" ht="15.6">
      <c r="A347" s="35">
        <v>45536</v>
      </c>
      <c r="B347" s="159" t="s">
        <v>16</v>
      </c>
      <c r="C347" s="102"/>
      <c r="D347" s="114">
        <v>24</v>
      </c>
      <c r="E347" s="121"/>
      <c r="F347" s="43">
        <v>63462</v>
      </c>
      <c r="G347" s="32">
        <f t="shared" si="133"/>
        <v>776459</v>
      </c>
      <c r="H347" s="32">
        <v>373023</v>
      </c>
      <c r="I347" s="42">
        <f t="shared" si="124"/>
        <v>4609276</v>
      </c>
      <c r="J347" s="31">
        <f t="shared" si="134"/>
        <v>436485</v>
      </c>
      <c r="K347" s="41">
        <f t="shared" si="135"/>
        <v>5385735</v>
      </c>
      <c r="L347" s="185">
        <v>224</v>
      </c>
      <c r="M347" s="186">
        <f t="shared" si="136"/>
        <v>2749</v>
      </c>
      <c r="N347" s="187">
        <v>846</v>
      </c>
      <c r="O347" s="187">
        <v>1844</v>
      </c>
      <c r="P347" s="187">
        <f t="shared" si="137"/>
        <v>2690</v>
      </c>
      <c r="Q347" s="186">
        <f t="shared" si="138"/>
        <v>36016</v>
      </c>
      <c r="R347" s="197">
        <f t="shared" si="123"/>
        <v>2914</v>
      </c>
      <c r="S347" s="189">
        <f t="shared" si="143"/>
        <v>38765</v>
      </c>
      <c r="T347" s="187">
        <v>37497</v>
      </c>
      <c r="U347" s="186">
        <f t="shared" si="132"/>
        <v>462768</v>
      </c>
      <c r="V347" s="187">
        <v>147707</v>
      </c>
      <c r="W347" s="187">
        <v>83201</v>
      </c>
      <c r="X347" s="31">
        <f t="shared" si="139"/>
        <v>230908</v>
      </c>
      <c r="Y347" s="42">
        <f t="shared" si="140"/>
        <v>2812005</v>
      </c>
      <c r="Z347" s="31">
        <f t="shared" si="141"/>
        <v>268405</v>
      </c>
      <c r="AA347" s="42">
        <f t="shared" si="142"/>
        <v>3268029</v>
      </c>
      <c r="AF347" s="32"/>
      <c r="AG347" s="31"/>
    </row>
    <row r="348" spans="1:33" ht="15.6">
      <c r="A348" s="35">
        <v>45566</v>
      </c>
      <c r="B348" s="159" t="s">
        <v>15</v>
      </c>
      <c r="C348" s="102"/>
      <c r="D348" s="114">
        <v>24</v>
      </c>
      <c r="E348" s="121"/>
      <c r="F348" s="43">
        <v>70758</v>
      </c>
      <c r="G348" s="32">
        <f t="shared" si="133"/>
        <v>783563</v>
      </c>
      <c r="H348" s="32">
        <v>405146</v>
      </c>
      <c r="I348" s="42">
        <f t="shared" si="124"/>
        <v>4595559</v>
      </c>
      <c r="J348" s="31">
        <f t="shared" ref="J348" si="144">F348+H348</f>
        <v>475904</v>
      </c>
      <c r="K348" s="41">
        <f t="shared" si="135"/>
        <v>5379122</v>
      </c>
      <c r="L348" s="185">
        <v>235</v>
      </c>
      <c r="M348" s="186">
        <f t="shared" si="136"/>
        <v>2769</v>
      </c>
      <c r="N348" s="187">
        <v>900</v>
      </c>
      <c r="O348" s="187">
        <v>2008</v>
      </c>
      <c r="P348" s="187">
        <f t="shared" si="137"/>
        <v>2908</v>
      </c>
      <c r="Q348" s="186">
        <f t="shared" si="138"/>
        <v>35666</v>
      </c>
      <c r="R348" s="197">
        <f t="shared" si="123"/>
        <v>3143</v>
      </c>
      <c r="S348" s="189">
        <f t="shared" si="143"/>
        <v>38435</v>
      </c>
      <c r="T348" s="187">
        <v>39284</v>
      </c>
      <c r="U348" s="186">
        <f t="shared" ref="U348" si="145">SUM(T337:T348)</f>
        <v>465245</v>
      </c>
      <c r="V348" s="187">
        <v>156993</v>
      </c>
      <c r="W348" s="187">
        <v>87598</v>
      </c>
      <c r="X348" s="31">
        <f t="shared" ref="X348" si="146">V348+W348</f>
        <v>244591</v>
      </c>
      <c r="Y348" s="42">
        <f t="shared" si="140"/>
        <v>2810915</v>
      </c>
      <c r="Z348" s="31">
        <f t="shared" ref="Z348" si="147">T348+X348</f>
        <v>283875</v>
      </c>
      <c r="AA348" s="42">
        <f t="shared" si="142"/>
        <v>3269663</v>
      </c>
      <c r="AF348" s="32"/>
      <c r="AG348" s="31"/>
    </row>
    <row r="349" spans="1:33" ht="15.6">
      <c r="A349" s="35">
        <v>45597</v>
      </c>
      <c r="B349" s="159" t="s">
        <v>14</v>
      </c>
      <c r="C349" s="102"/>
      <c r="D349" s="114">
        <v>24</v>
      </c>
      <c r="E349" s="121"/>
      <c r="F349" s="43">
        <v>66823</v>
      </c>
      <c r="G349" s="32">
        <f t="shared" si="133"/>
        <v>785597</v>
      </c>
      <c r="H349" s="32">
        <v>421838</v>
      </c>
      <c r="I349" s="42">
        <f t="shared" si="124"/>
        <v>4609112</v>
      </c>
      <c r="J349" s="31">
        <f t="shared" ref="J349:J352" si="148">F349+H349</f>
        <v>488661</v>
      </c>
      <c r="K349" s="41">
        <f t="shared" ref="K349:K352" si="149">SUM(J338:J349)</f>
        <v>5394709</v>
      </c>
      <c r="L349" s="185">
        <v>226</v>
      </c>
      <c r="M349" s="186">
        <f t="shared" ref="M349:M351" si="150">SUM(L338:L349)</f>
        <v>2769</v>
      </c>
      <c r="N349" s="187">
        <v>928</v>
      </c>
      <c r="O349" s="187">
        <v>2040</v>
      </c>
      <c r="P349" s="187">
        <f t="shared" si="137"/>
        <v>2968</v>
      </c>
      <c r="Q349" s="186">
        <f t="shared" ref="Q349:Q351" si="151">SUM(P338:P349)</f>
        <v>35442</v>
      </c>
      <c r="R349" s="197">
        <f t="shared" si="123"/>
        <v>3194</v>
      </c>
      <c r="S349" s="189">
        <f t="shared" si="143"/>
        <v>38211</v>
      </c>
      <c r="T349" s="187">
        <v>39649</v>
      </c>
      <c r="U349" s="186">
        <f t="shared" ref="U349:U351" si="152">SUM(T338:T349)</f>
        <v>467119</v>
      </c>
      <c r="V349" s="187">
        <v>162303</v>
      </c>
      <c r="W349" s="187">
        <v>89408</v>
      </c>
      <c r="X349" s="31">
        <f t="shared" ref="X349" si="153">V349+W349</f>
        <v>251711</v>
      </c>
      <c r="Y349" s="42">
        <f t="shared" ref="Y349" si="154">SUM(X338:X349)</f>
        <v>2824944</v>
      </c>
      <c r="Z349" s="31">
        <f t="shared" ref="Z349" si="155">T349+X349</f>
        <v>291360</v>
      </c>
      <c r="AA349" s="42">
        <f t="shared" ref="AA349" si="156">SUM(Z338:Z349)</f>
        <v>3288365</v>
      </c>
      <c r="AF349" s="32"/>
      <c r="AG349" s="31"/>
    </row>
    <row r="350" spans="1:33" ht="15.6">
      <c r="A350" s="35">
        <v>45627</v>
      </c>
      <c r="B350" s="159" t="s">
        <v>13</v>
      </c>
      <c r="C350" s="102"/>
      <c r="D350" s="114">
        <v>24</v>
      </c>
      <c r="E350" s="121"/>
      <c r="F350" s="43">
        <v>77691</v>
      </c>
      <c r="G350" s="32">
        <f t="shared" si="133"/>
        <v>792900</v>
      </c>
      <c r="H350" s="32">
        <v>387117</v>
      </c>
      <c r="I350" s="42">
        <f t="shared" si="124"/>
        <v>4605359</v>
      </c>
      <c r="J350" s="31">
        <f t="shared" si="148"/>
        <v>464808</v>
      </c>
      <c r="K350" s="41">
        <f t="shared" si="149"/>
        <v>5398259</v>
      </c>
      <c r="L350" s="185">
        <v>253</v>
      </c>
      <c r="M350" s="186">
        <f t="shared" si="150"/>
        <v>2775</v>
      </c>
      <c r="N350" s="187">
        <v>820</v>
      </c>
      <c r="O350" s="187">
        <v>2019</v>
      </c>
      <c r="P350" s="187">
        <f t="shared" si="137"/>
        <v>2839</v>
      </c>
      <c r="Q350" s="186">
        <f t="shared" si="151"/>
        <v>35052</v>
      </c>
      <c r="R350" s="197">
        <f t="shared" si="123"/>
        <v>3092</v>
      </c>
      <c r="S350" s="189">
        <f t="shared" si="143"/>
        <v>37827</v>
      </c>
      <c r="T350" s="187">
        <v>45048</v>
      </c>
      <c r="U350" s="186">
        <f t="shared" si="152"/>
        <v>470627</v>
      </c>
      <c r="V350" s="187">
        <v>143241</v>
      </c>
      <c r="W350" s="187">
        <v>87240</v>
      </c>
      <c r="X350" s="31">
        <f t="shared" ref="X350:X351" si="157">V350+W350</f>
        <v>230481</v>
      </c>
      <c r="Y350" s="42">
        <f t="shared" ref="Y350:Y351" si="158">SUM(X339:X350)</f>
        <v>2823807</v>
      </c>
      <c r="Z350" s="31">
        <f t="shared" ref="Z350:Z351" si="159">T350+X350</f>
        <v>275529</v>
      </c>
      <c r="AA350" s="42">
        <f t="shared" ref="AA350:AA351" si="160">SUM(Z339:Z350)</f>
        <v>3291314</v>
      </c>
      <c r="AF350" s="32"/>
      <c r="AG350" s="31"/>
    </row>
    <row r="351" spans="1:33" ht="15.6">
      <c r="A351" s="35">
        <v>45658</v>
      </c>
      <c r="B351" s="159" t="s">
        <v>12</v>
      </c>
      <c r="C351" s="102"/>
      <c r="D351" s="114">
        <v>25</v>
      </c>
      <c r="E351" s="121"/>
      <c r="F351" s="43">
        <v>82009</v>
      </c>
      <c r="G351" s="32">
        <f t="shared" si="133"/>
        <v>800529</v>
      </c>
      <c r="H351" s="32">
        <v>338860</v>
      </c>
      <c r="I351" s="42">
        <f t="shared" si="124"/>
        <v>4598356</v>
      </c>
      <c r="J351" s="31">
        <f t="shared" si="148"/>
        <v>420869</v>
      </c>
      <c r="K351" s="41">
        <f t="shared" si="149"/>
        <v>5398885</v>
      </c>
      <c r="L351" s="185">
        <v>259</v>
      </c>
      <c r="M351" s="186">
        <f t="shared" si="150"/>
        <v>2782</v>
      </c>
      <c r="N351" s="187">
        <v>738</v>
      </c>
      <c r="O351" s="187">
        <v>1818</v>
      </c>
      <c r="P351" s="187">
        <f t="shared" si="137"/>
        <v>2556</v>
      </c>
      <c r="Q351" s="186">
        <f t="shared" si="151"/>
        <v>34439</v>
      </c>
      <c r="R351" s="197">
        <f t="shared" si="123"/>
        <v>2815</v>
      </c>
      <c r="S351" s="189">
        <f t="shared" si="143"/>
        <v>37221</v>
      </c>
      <c r="T351" s="187">
        <v>46214</v>
      </c>
      <c r="U351" s="186">
        <f t="shared" si="152"/>
        <v>474231</v>
      </c>
      <c r="V351" s="187">
        <v>129085</v>
      </c>
      <c r="W351" s="187">
        <v>78719</v>
      </c>
      <c r="X351" s="31">
        <f t="shared" si="157"/>
        <v>207804</v>
      </c>
      <c r="Y351" s="42">
        <f t="shared" si="158"/>
        <v>2816073</v>
      </c>
      <c r="Z351" s="31">
        <f t="shared" si="159"/>
        <v>254018</v>
      </c>
      <c r="AA351" s="42">
        <f t="shared" si="160"/>
        <v>3287398</v>
      </c>
      <c r="AF351" s="32"/>
      <c r="AG351" s="31"/>
    </row>
    <row r="352" spans="1:33" ht="15.6">
      <c r="A352" s="35">
        <v>45689</v>
      </c>
      <c r="B352" s="159" t="s">
        <v>11</v>
      </c>
      <c r="C352" s="102"/>
      <c r="D352" s="114">
        <v>25</v>
      </c>
      <c r="E352" s="121"/>
      <c r="F352" s="43">
        <v>59735</v>
      </c>
      <c r="G352" s="32">
        <f t="shared" si="133"/>
        <v>795580</v>
      </c>
      <c r="H352" s="32">
        <v>355138</v>
      </c>
      <c r="I352" s="42">
        <f t="shared" si="124"/>
        <v>4564514</v>
      </c>
      <c r="J352" s="31">
        <f t="shared" si="148"/>
        <v>414873</v>
      </c>
      <c r="K352" s="41">
        <f t="shared" si="149"/>
        <v>5360094</v>
      </c>
      <c r="L352" s="185">
        <v>205</v>
      </c>
      <c r="M352" s="186">
        <f t="shared" ref="M352" si="161">SUM(L341:L352)</f>
        <v>2760</v>
      </c>
      <c r="N352" s="187">
        <v>817</v>
      </c>
      <c r="O352" s="187">
        <v>1815</v>
      </c>
      <c r="P352" s="187">
        <f t="shared" si="137"/>
        <v>2632</v>
      </c>
      <c r="Q352" s="186">
        <f t="shared" ref="Q352" si="162">SUM(P341:P352)</f>
        <v>33929</v>
      </c>
      <c r="R352" s="197">
        <f t="shared" si="123"/>
        <v>2837</v>
      </c>
      <c r="S352" s="189">
        <f t="shared" ref="S352" si="163">SUM(R341:R352)</f>
        <v>36689</v>
      </c>
      <c r="T352" s="187">
        <v>36405</v>
      </c>
      <c r="U352" s="186">
        <f t="shared" ref="U352" si="164">SUM(T341:T352)</f>
        <v>472833</v>
      </c>
      <c r="V352" s="187">
        <v>142839</v>
      </c>
      <c r="W352" s="187">
        <v>79669</v>
      </c>
      <c r="X352" s="31">
        <f t="shared" ref="X352" si="165">V352+W352</f>
        <v>222508</v>
      </c>
      <c r="Y352" s="42">
        <f t="shared" ref="Y352" si="166">SUM(X341:X352)</f>
        <v>2817353</v>
      </c>
      <c r="Z352" s="31">
        <f t="shared" ref="Z352" si="167">T352+X352</f>
        <v>258913</v>
      </c>
      <c r="AA352" s="42">
        <f t="shared" ref="AA352" si="168">SUM(Z341:Z352)</f>
        <v>3289180</v>
      </c>
      <c r="AF352" s="32"/>
      <c r="AG352" s="31"/>
    </row>
    <row r="353" spans="1:33" ht="15.6">
      <c r="A353" s="35">
        <v>45717</v>
      </c>
      <c r="B353" s="162" t="s">
        <v>10</v>
      </c>
      <c r="C353" s="111"/>
      <c r="D353" s="115">
        <v>25</v>
      </c>
      <c r="E353" s="122"/>
      <c r="F353" s="40">
        <v>65363</v>
      </c>
      <c r="G353" s="39">
        <f t="shared" si="133"/>
        <v>790866</v>
      </c>
      <c r="H353" s="39">
        <v>385350</v>
      </c>
      <c r="I353" s="38">
        <f t="shared" si="124"/>
        <v>4525989</v>
      </c>
      <c r="J353" s="37">
        <f t="shared" ref="J353:J354" si="169">F353+H353</f>
        <v>450713</v>
      </c>
      <c r="K353" s="36">
        <f t="shared" ref="K353:K354" si="170">SUM(J342:J353)</f>
        <v>5316855</v>
      </c>
      <c r="L353" s="190">
        <v>145</v>
      </c>
      <c r="M353" s="191">
        <f t="shared" ref="M353:M354" si="171">SUM(L342:L353)</f>
        <v>2667</v>
      </c>
      <c r="N353" s="192">
        <v>573</v>
      </c>
      <c r="O353" s="192">
        <v>1299</v>
      </c>
      <c r="P353" s="192">
        <f t="shared" si="137"/>
        <v>1872</v>
      </c>
      <c r="Q353" s="193">
        <f t="shared" ref="Q353" si="172">SUM(P342:P353)</f>
        <v>32259</v>
      </c>
      <c r="R353" s="198">
        <f t="shared" si="123"/>
        <v>2017</v>
      </c>
      <c r="S353" s="194">
        <f t="shared" ref="S353" si="173">SUM(R342:R353)</f>
        <v>34926</v>
      </c>
      <c r="T353" s="192">
        <v>25587</v>
      </c>
      <c r="U353" s="191">
        <f t="shared" ref="U353" si="174">SUM(T342:T353)</f>
        <v>458125</v>
      </c>
      <c r="V353" s="192">
        <v>100270</v>
      </c>
      <c r="W353" s="192">
        <v>57374</v>
      </c>
      <c r="X353" s="37">
        <f t="shared" ref="X353" si="175">V353+W353</f>
        <v>157644</v>
      </c>
      <c r="Y353" s="38">
        <f t="shared" ref="Y353" si="176">SUM(X342:X353)</f>
        <v>2721781</v>
      </c>
      <c r="Z353" s="37">
        <f t="shared" ref="Z353" si="177">T353+X353</f>
        <v>183231</v>
      </c>
      <c r="AA353" s="38">
        <f t="shared" ref="AA353" si="178">SUM(Z342:Z353)</f>
        <v>3179906</v>
      </c>
      <c r="AF353" s="32"/>
      <c r="AG353" s="31"/>
    </row>
    <row r="354" spans="1:33" ht="15.6">
      <c r="A354" s="35">
        <v>45748</v>
      </c>
      <c r="B354" s="159" t="s">
        <v>9</v>
      </c>
      <c r="C354" s="102"/>
      <c r="D354" s="114">
        <v>25</v>
      </c>
      <c r="E354" s="121"/>
      <c r="F354" s="43">
        <v>75855</v>
      </c>
      <c r="G354" s="32">
        <f t="shared" si="133"/>
        <v>798883</v>
      </c>
      <c r="H354" s="32">
        <v>353567</v>
      </c>
      <c r="I354" s="42">
        <f t="shared" si="124"/>
        <v>4493466</v>
      </c>
      <c r="J354" s="31">
        <f t="shared" si="169"/>
        <v>429422</v>
      </c>
      <c r="K354" s="41">
        <f t="shared" si="170"/>
        <v>5292349</v>
      </c>
      <c r="L354" s="185">
        <v>248</v>
      </c>
      <c r="M354" s="186">
        <f t="shared" si="171"/>
        <v>2678</v>
      </c>
      <c r="N354" s="187">
        <v>766</v>
      </c>
      <c r="O354" s="187">
        <v>1847</v>
      </c>
      <c r="P354" s="187">
        <f t="shared" si="137"/>
        <v>2613</v>
      </c>
      <c r="Q354" s="186">
        <f t="shared" ref="Q354" si="179">SUM(P343:P354)</f>
        <v>32021</v>
      </c>
      <c r="R354" s="197">
        <f t="shared" si="123"/>
        <v>2861</v>
      </c>
      <c r="S354" s="189">
        <f t="shared" ref="S354" si="180">SUM(R343:R354)</f>
        <v>34699</v>
      </c>
      <c r="T354" s="187">
        <v>43516</v>
      </c>
      <c r="U354" s="186">
        <f t="shared" ref="U354" si="181">SUM(T343:T354)</f>
        <v>461817</v>
      </c>
      <c r="V354" s="187">
        <v>133911</v>
      </c>
      <c r="W354" s="187">
        <v>80825</v>
      </c>
      <c r="X354" s="31">
        <f t="shared" ref="X354" si="182">V354+W354</f>
        <v>214736</v>
      </c>
      <c r="Y354" s="42">
        <f t="shared" ref="Y354" si="183">SUM(X343:X354)</f>
        <v>2694888</v>
      </c>
      <c r="Z354" s="31">
        <f t="shared" ref="Z354" si="184">T354+X354</f>
        <v>258252</v>
      </c>
      <c r="AA354" s="42">
        <f t="shared" ref="AA354" si="185">SUM(Z343:Z354)</f>
        <v>3156705</v>
      </c>
      <c r="AF354" s="32"/>
      <c r="AG354" s="31"/>
    </row>
    <row r="355" spans="1:33" ht="15.6">
      <c r="A355" s="35">
        <v>45778</v>
      </c>
      <c r="B355" s="159" t="s">
        <v>8</v>
      </c>
      <c r="C355" s="102"/>
      <c r="D355" s="114">
        <v>25</v>
      </c>
      <c r="E355" s="121"/>
      <c r="F355" s="43">
        <v>59568</v>
      </c>
      <c r="G355" s="32">
        <f t="shared" si="133"/>
        <v>799900</v>
      </c>
      <c r="H355" s="32">
        <v>345291</v>
      </c>
      <c r="I355" s="42">
        <f t="shared" si="124"/>
        <v>4462664</v>
      </c>
      <c r="J355" s="31">
        <f>F355+H355</f>
        <v>404859</v>
      </c>
      <c r="K355" s="41">
        <f t="shared" ref="K355:K358" si="186">SUM(J344:J355)</f>
        <v>5262564</v>
      </c>
      <c r="L355" s="185">
        <v>218</v>
      </c>
      <c r="M355" s="186">
        <f t="shared" ref="M355:M360" si="187">SUM(L344:L355)</f>
        <v>2675</v>
      </c>
      <c r="N355" s="187">
        <v>801</v>
      </c>
      <c r="O355" s="187">
        <v>1800</v>
      </c>
      <c r="P355" s="187">
        <f t="shared" si="137"/>
        <v>2601</v>
      </c>
      <c r="Q355" s="186">
        <f t="shared" ref="Q355:Q358" si="188">SUM(P344:P355)</f>
        <v>31754</v>
      </c>
      <c r="R355" s="197">
        <f t="shared" si="123"/>
        <v>2819</v>
      </c>
      <c r="S355" s="189">
        <f t="shared" ref="S355" si="189">SUM(R344:R355)</f>
        <v>34429</v>
      </c>
      <c r="T355" s="187">
        <v>32448</v>
      </c>
      <c r="U355" s="186">
        <f t="shared" ref="U355:U360" si="190">SUM(T344:T355)</f>
        <v>456804</v>
      </c>
      <c r="V355" s="187">
        <v>140260</v>
      </c>
      <c r="W355" s="187">
        <v>79965</v>
      </c>
      <c r="X355" s="31">
        <f t="shared" ref="X355:X358" si="191">V355+W355</f>
        <v>220225</v>
      </c>
      <c r="Y355" s="42">
        <f t="shared" ref="Y355:Y358" si="192">SUM(X344:X355)</f>
        <v>2672010</v>
      </c>
      <c r="Z355" s="31">
        <f t="shared" ref="Z355" si="193">T355+X355</f>
        <v>252673</v>
      </c>
      <c r="AA355" s="42">
        <f t="shared" ref="AA355" si="194">SUM(Z344:Z355)</f>
        <v>3128814</v>
      </c>
      <c r="AF355" s="32"/>
      <c r="AG355" s="31"/>
    </row>
    <row r="356" spans="1:33" ht="15.6">
      <c r="A356" s="35">
        <v>45809</v>
      </c>
      <c r="B356" s="159" t="s">
        <v>7</v>
      </c>
      <c r="C356" s="102"/>
      <c r="D356" s="114">
        <v>25</v>
      </c>
      <c r="E356" s="121"/>
      <c r="F356" s="43">
        <v>62119</v>
      </c>
      <c r="G356" s="32">
        <f t="shared" si="133"/>
        <v>804903</v>
      </c>
      <c r="H356" s="32">
        <v>334204</v>
      </c>
      <c r="I356" s="42">
        <f t="shared" si="124"/>
        <v>4443334</v>
      </c>
      <c r="J356" s="31">
        <f>F356+H356</f>
        <v>396323</v>
      </c>
      <c r="K356" s="41">
        <f t="shared" si="186"/>
        <v>5248237</v>
      </c>
      <c r="L356" s="185">
        <v>225</v>
      </c>
      <c r="M356" s="186">
        <f t="shared" si="187"/>
        <v>2684</v>
      </c>
      <c r="N356" s="187">
        <v>763</v>
      </c>
      <c r="O356" s="187">
        <v>2179</v>
      </c>
      <c r="P356" s="187">
        <f t="shared" si="137"/>
        <v>2942</v>
      </c>
      <c r="Q356" s="186">
        <f t="shared" si="188"/>
        <v>32070</v>
      </c>
      <c r="R356" s="197">
        <f t="shared" si="123"/>
        <v>3167</v>
      </c>
      <c r="S356" s="189">
        <f t="shared" ref="S356:S358" si="195">SUM(R345:R356)</f>
        <v>34754</v>
      </c>
      <c r="T356" s="187">
        <v>35241</v>
      </c>
      <c r="U356" s="186">
        <f t="shared" si="190"/>
        <v>455648</v>
      </c>
      <c r="V356" s="187">
        <v>133435</v>
      </c>
      <c r="W356" s="187">
        <v>83947</v>
      </c>
      <c r="X356" s="31">
        <f t="shared" si="191"/>
        <v>217382</v>
      </c>
      <c r="Y356" s="42">
        <f t="shared" si="192"/>
        <v>2663520</v>
      </c>
      <c r="Z356" s="31">
        <f t="shared" ref="Z356:Z358" si="196">T356+X356</f>
        <v>252623</v>
      </c>
      <c r="AA356" s="42">
        <f t="shared" ref="AA356:AA358" si="197">SUM(Z345:Z356)</f>
        <v>3119168</v>
      </c>
      <c r="AF356" s="32"/>
      <c r="AG356" s="31"/>
    </row>
    <row r="357" spans="1:33" ht="15.6">
      <c r="A357" s="35">
        <v>45839</v>
      </c>
      <c r="B357" s="159" t="s">
        <v>6</v>
      </c>
      <c r="C357" s="102"/>
      <c r="D357" s="114">
        <v>25</v>
      </c>
      <c r="E357" s="121"/>
      <c r="F357" s="43">
        <v>65401</v>
      </c>
      <c r="G357" s="32">
        <f t="shared" si="133"/>
        <v>807264</v>
      </c>
      <c r="H357" s="32">
        <v>358976</v>
      </c>
      <c r="I357" s="42">
        <f t="shared" si="124"/>
        <v>4424322</v>
      </c>
      <c r="J357" s="31">
        <f>F357+H357</f>
        <v>424377</v>
      </c>
      <c r="K357" s="41">
        <f t="shared" si="186"/>
        <v>5231586</v>
      </c>
      <c r="L357" s="185">
        <v>234</v>
      </c>
      <c r="M357" s="186">
        <f>SUM(L346:L357)</f>
        <v>2683</v>
      </c>
      <c r="N357" s="187">
        <v>808</v>
      </c>
      <c r="O357" s="187">
        <v>1840</v>
      </c>
      <c r="P357" s="187">
        <f t="shared" si="137"/>
        <v>2648</v>
      </c>
      <c r="Q357" s="186">
        <f t="shared" si="188"/>
        <v>31954</v>
      </c>
      <c r="R357" s="197">
        <f t="shared" si="123"/>
        <v>2882</v>
      </c>
      <c r="S357" s="189">
        <f t="shared" si="195"/>
        <v>34637</v>
      </c>
      <c r="T357" s="187">
        <v>34694</v>
      </c>
      <c r="U357" s="186">
        <f t="shared" si="190"/>
        <v>451146</v>
      </c>
      <c r="V357" s="187">
        <v>140952</v>
      </c>
      <c r="W357" s="187">
        <v>82303</v>
      </c>
      <c r="X357" s="31">
        <f t="shared" si="191"/>
        <v>223255</v>
      </c>
      <c r="Y357" s="42">
        <f t="shared" si="192"/>
        <v>2651976</v>
      </c>
      <c r="Z357" s="31">
        <f t="shared" si="196"/>
        <v>257949</v>
      </c>
      <c r="AA357" s="42">
        <f t="shared" si="197"/>
        <v>3103122</v>
      </c>
      <c r="AF357" s="32"/>
      <c r="AG357" s="31"/>
    </row>
    <row r="358" spans="1:33" ht="15.6">
      <c r="A358" s="35">
        <v>45870</v>
      </c>
      <c r="B358" s="159" t="s">
        <v>5</v>
      </c>
      <c r="C358" s="102"/>
      <c r="D358" s="114">
        <v>25</v>
      </c>
      <c r="E358" s="121"/>
      <c r="F358" s="43">
        <v>61710</v>
      </c>
      <c r="G358" s="32">
        <f t="shared" si="133"/>
        <v>810494</v>
      </c>
      <c r="H358" s="32">
        <v>362326</v>
      </c>
      <c r="I358" s="42">
        <f t="shared" ref="I358:I360" si="198">SUM(H347:H358)</f>
        <v>4420836</v>
      </c>
      <c r="J358" s="31">
        <f t="shared" ref="J358" si="199">F358+H358</f>
        <v>424036</v>
      </c>
      <c r="K358" s="41">
        <f t="shared" si="186"/>
        <v>5231330</v>
      </c>
      <c r="L358" s="185">
        <v>232</v>
      </c>
      <c r="M358" s="186">
        <f t="shared" si="187"/>
        <v>2704</v>
      </c>
      <c r="N358" s="187">
        <v>799</v>
      </c>
      <c r="O358" s="187">
        <v>1832</v>
      </c>
      <c r="P358" s="187">
        <f t="shared" si="137"/>
        <v>2631</v>
      </c>
      <c r="Q358" s="186">
        <f t="shared" si="188"/>
        <v>31900</v>
      </c>
      <c r="R358" s="197">
        <f t="shared" si="123"/>
        <v>2863</v>
      </c>
      <c r="S358" s="189">
        <f t="shared" si="195"/>
        <v>34604</v>
      </c>
      <c r="T358" s="187">
        <v>33361</v>
      </c>
      <c r="U358" s="186">
        <f t="shared" si="190"/>
        <v>448944</v>
      </c>
      <c r="V358" s="187">
        <v>139687</v>
      </c>
      <c r="W358" s="187">
        <v>84291</v>
      </c>
      <c r="X358" s="31">
        <f t="shared" si="191"/>
        <v>223978</v>
      </c>
      <c r="Y358" s="42">
        <f t="shared" si="192"/>
        <v>2645223</v>
      </c>
      <c r="Z358" s="31">
        <f t="shared" si="196"/>
        <v>257339</v>
      </c>
      <c r="AA358" s="42">
        <f t="shared" si="197"/>
        <v>3094167</v>
      </c>
      <c r="AF358" s="32"/>
      <c r="AG358" s="31"/>
    </row>
    <row r="359" spans="1:33" ht="15.6">
      <c r="A359" s="35">
        <v>45901</v>
      </c>
      <c r="B359" s="159" t="s">
        <v>16</v>
      </c>
      <c r="C359" s="102"/>
      <c r="D359" s="114">
        <v>25</v>
      </c>
      <c r="E359" s="121"/>
      <c r="F359" s="43">
        <v>68690</v>
      </c>
      <c r="G359" s="32">
        <f t="shared" si="133"/>
        <v>815722</v>
      </c>
      <c r="H359" s="32">
        <v>372556</v>
      </c>
      <c r="I359" s="42">
        <f t="shared" si="198"/>
        <v>4420369</v>
      </c>
      <c r="J359" s="31">
        <f t="shared" ref="J359:J360" si="200">F359+H359</f>
        <v>441246</v>
      </c>
      <c r="K359" s="41">
        <f t="shared" ref="K359:K360" si="201">SUM(J348:J359)</f>
        <v>5236091</v>
      </c>
      <c r="L359" s="185">
        <v>233</v>
      </c>
      <c r="M359" s="186">
        <f t="shared" si="187"/>
        <v>2713</v>
      </c>
      <c r="N359" s="187">
        <v>769</v>
      </c>
      <c r="O359" s="187">
        <v>1859</v>
      </c>
      <c r="P359" s="187">
        <f t="shared" si="137"/>
        <v>2628</v>
      </c>
      <c r="Q359" s="186">
        <f t="shared" ref="Q359:Q360" si="202">SUM(P348:P359)</f>
        <v>31838</v>
      </c>
      <c r="R359" s="197">
        <f t="shared" ref="R359:R360" si="203">L359+P359</f>
        <v>2861</v>
      </c>
      <c r="S359" s="189">
        <f t="shared" ref="S359:S360" si="204">SUM(R348:R359)</f>
        <v>34551</v>
      </c>
      <c r="T359" s="187">
        <v>31659</v>
      </c>
      <c r="U359" s="186">
        <f t="shared" si="190"/>
        <v>443106</v>
      </c>
      <c r="V359" s="187">
        <v>134158</v>
      </c>
      <c r="W359" s="187">
        <v>85533</v>
      </c>
      <c r="X359" s="31">
        <f t="shared" ref="X359:X360" si="205">V359+W359</f>
        <v>219691</v>
      </c>
      <c r="Y359" s="42">
        <f t="shared" ref="Y359:Y360" si="206">SUM(X348:X359)</f>
        <v>2634006</v>
      </c>
      <c r="Z359" s="31">
        <f t="shared" ref="Z359:Z360" si="207">T359+X359</f>
        <v>251350</v>
      </c>
      <c r="AA359" s="42">
        <f t="shared" ref="AA359:AA360" si="208">SUM(Z348:Z359)</f>
        <v>3077112</v>
      </c>
      <c r="AF359" s="32"/>
      <c r="AG359" s="31"/>
    </row>
    <row r="360" spans="1:33" ht="15.6">
      <c r="A360" s="35">
        <v>45931</v>
      </c>
      <c r="B360" s="159" t="s">
        <v>15</v>
      </c>
      <c r="C360" s="102"/>
      <c r="D360" s="114">
        <v>25</v>
      </c>
      <c r="E360" s="121"/>
      <c r="F360" s="43">
        <v>71642</v>
      </c>
      <c r="G360" s="32">
        <f t="shared" si="133"/>
        <v>816606</v>
      </c>
      <c r="H360" s="32">
        <v>364418</v>
      </c>
      <c r="I360" s="42">
        <f t="shared" si="198"/>
        <v>4379641</v>
      </c>
      <c r="J360" s="31">
        <f t="shared" si="200"/>
        <v>436060</v>
      </c>
      <c r="K360" s="41">
        <f t="shared" si="201"/>
        <v>5196247</v>
      </c>
      <c r="L360" s="185">
        <v>237</v>
      </c>
      <c r="M360" s="186">
        <f t="shared" si="187"/>
        <v>2715</v>
      </c>
      <c r="N360" s="187">
        <v>722</v>
      </c>
      <c r="O360" s="187">
        <v>1892</v>
      </c>
      <c r="P360" s="187">
        <f t="shared" si="137"/>
        <v>2614</v>
      </c>
      <c r="Q360" s="186">
        <f t="shared" si="202"/>
        <v>31544</v>
      </c>
      <c r="R360" s="197">
        <f t="shared" si="203"/>
        <v>2851</v>
      </c>
      <c r="S360" s="189">
        <f t="shared" si="204"/>
        <v>34259</v>
      </c>
      <c r="T360" s="187">
        <v>32103</v>
      </c>
      <c r="U360" s="186">
        <f t="shared" si="190"/>
        <v>435925</v>
      </c>
      <c r="V360" s="187">
        <v>125665</v>
      </c>
      <c r="W360" s="187">
        <v>94144</v>
      </c>
      <c r="X360" s="31">
        <f t="shared" si="205"/>
        <v>219809</v>
      </c>
      <c r="Y360" s="42">
        <f t="shared" si="206"/>
        <v>2609224</v>
      </c>
      <c r="Z360" s="31">
        <f t="shared" si="207"/>
        <v>251912</v>
      </c>
      <c r="AA360" s="42">
        <f t="shared" si="208"/>
        <v>3045149</v>
      </c>
      <c r="AF360" s="32"/>
      <c r="AG360" s="31"/>
    </row>
    <row r="361" spans="1:33" ht="15.6">
      <c r="A361" s="35">
        <v>45962</v>
      </c>
      <c r="B361" s="159" t="s">
        <v>14</v>
      </c>
      <c r="C361" s="102"/>
      <c r="D361" s="114">
        <v>25</v>
      </c>
      <c r="E361" s="121"/>
      <c r="F361" s="43">
        <v>69180</v>
      </c>
      <c r="G361" s="32">
        <f t="shared" ref="G361" si="209">SUM(F350:F361)</f>
        <v>818963</v>
      </c>
      <c r="H361" s="32">
        <v>380952</v>
      </c>
      <c r="I361" s="42">
        <f t="shared" ref="I361" si="210">SUM(H350:H361)</f>
        <v>4338755</v>
      </c>
      <c r="J361" s="31">
        <f t="shared" ref="J361" si="211">F361+H361</f>
        <v>450132</v>
      </c>
      <c r="K361" s="41">
        <f t="shared" ref="K361" si="212">SUM(J350:J361)</f>
        <v>5157718</v>
      </c>
      <c r="L361" s="185">
        <v>226</v>
      </c>
      <c r="M361" s="186">
        <f t="shared" ref="M361" si="213">SUM(L350:L361)</f>
        <v>2715</v>
      </c>
      <c r="N361" s="187">
        <v>784</v>
      </c>
      <c r="O361" s="187">
        <v>1938</v>
      </c>
      <c r="P361" s="187">
        <f t="shared" ref="P361" si="214">N361+O361</f>
        <v>2722</v>
      </c>
      <c r="Q361" s="186">
        <f t="shared" ref="Q361" si="215">SUM(P350:P361)</f>
        <v>31298</v>
      </c>
      <c r="R361" s="197">
        <f t="shared" ref="R361" si="216">L361+P361</f>
        <v>2948</v>
      </c>
      <c r="S361" s="189">
        <f t="shared" ref="S361" si="217">SUM(R350:R361)</f>
        <v>34013</v>
      </c>
      <c r="T361" s="187">
        <v>29348</v>
      </c>
      <c r="U361" s="186">
        <f t="shared" ref="U361" si="218">SUM(T350:T361)</f>
        <v>425624</v>
      </c>
      <c r="V361" s="187">
        <v>137240</v>
      </c>
      <c r="W361" s="187">
        <v>91667</v>
      </c>
      <c r="X361" s="31">
        <f t="shared" ref="X361" si="219">V361+W361</f>
        <v>228907</v>
      </c>
      <c r="Y361" s="42">
        <f t="shared" ref="Y361" si="220">SUM(X350:X361)</f>
        <v>2586420</v>
      </c>
      <c r="Z361" s="31">
        <f t="shared" ref="Z361" si="221">T361+X361</f>
        <v>258255</v>
      </c>
      <c r="AA361" s="42">
        <f t="shared" ref="AA361" si="222">SUM(Z350:Z361)</f>
        <v>3012044</v>
      </c>
      <c r="AF361" s="32"/>
      <c r="AG361" s="31"/>
    </row>
    <row r="362" spans="1:33" ht="15.6">
      <c r="A362" s="35">
        <v>45992</v>
      </c>
      <c r="B362" s="159" t="s">
        <v>13</v>
      </c>
      <c r="C362" s="102"/>
      <c r="D362" s="114">
        <v>25</v>
      </c>
      <c r="E362" s="121"/>
      <c r="F362" s="43">
        <v>80926</v>
      </c>
      <c r="G362" s="32">
        <f t="shared" ref="G362" si="223">SUM(F351:F362)</f>
        <v>822198</v>
      </c>
      <c r="H362" s="32">
        <v>353579</v>
      </c>
      <c r="I362" s="42">
        <f t="shared" ref="I362" si="224">SUM(H351:H362)</f>
        <v>4305217</v>
      </c>
      <c r="J362" s="31">
        <f t="shared" ref="J362" si="225">F362+H362</f>
        <v>434505</v>
      </c>
      <c r="K362" s="41">
        <f t="shared" ref="K362" si="226">SUM(J351:J362)</f>
        <v>5127415</v>
      </c>
      <c r="L362" s="185">
        <v>263</v>
      </c>
      <c r="M362" s="186">
        <f t="shared" ref="M362" si="227">SUM(L351:L362)</f>
        <v>2725</v>
      </c>
      <c r="N362" s="187">
        <v>696</v>
      </c>
      <c r="O362" s="187">
        <v>1988</v>
      </c>
      <c r="P362" s="187">
        <f t="shared" ref="P362" si="228">N362+O362</f>
        <v>2684</v>
      </c>
      <c r="Q362" s="186">
        <f t="shared" ref="Q362" si="229">SUM(P351:P362)</f>
        <v>31143</v>
      </c>
      <c r="R362" s="197">
        <f t="shared" ref="R362" si="230">L362+P362</f>
        <v>2947</v>
      </c>
      <c r="S362" s="189">
        <f t="shared" ref="S362" si="231">SUM(R351:R362)</f>
        <v>33868</v>
      </c>
      <c r="T362" s="187">
        <v>39729</v>
      </c>
      <c r="U362" s="186">
        <f t="shared" ref="U362" si="232">SUM(T351:T362)</f>
        <v>420305</v>
      </c>
      <c r="V362" s="187">
        <v>121893</v>
      </c>
      <c r="W362" s="187">
        <v>93335</v>
      </c>
      <c r="X362" s="31">
        <f t="shared" ref="X362" si="233">V362+W362</f>
        <v>215228</v>
      </c>
      <c r="Y362" s="42">
        <f t="shared" ref="Y362" si="234">SUM(X351:X362)</f>
        <v>2571167</v>
      </c>
      <c r="Z362" s="31">
        <f t="shared" ref="Z362" si="235">T362+X362</f>
        <v>254957</v>
      </c>
      <c r="AA362" s="42">
        <f t="shared" ref="AA362" si="236">SUM(Z351:Z362)</f>
        <v>2991472</v>
      </c>
      <c r="AF362" s="32"/>
      <c r="AG362" s="31"/>
    </row>
    <row r="363" spans="1:33" ht="15.6">
      <c r="A363" s="35">
        <v>46023</v>
      </c>
      <c r="B363" s="159" t="s">
        <v>12</v>
      </c>
      <c r="C363" s="102"/>
      <c r="D363" s="114">
        <v>26</v>
      </c>
      <c r="E363" s="121"/>
      <c r="F363" s="43">
        <v>81608</v>
      </c>
      <c r="G363" s="32">
        <f t="shared" ref="G363" si="237">SUM(F352:F363)</f>
        <v>821797</v>
      </c>
      <c r="H363" s="32">
        <v>307504</v>
      </c>
      <c r="I363" s="42">
        <f t="shared" ref="I363" si="238">SUM(H352:H363)</f>
        <v>4273861</v>
      </c>
      <c r="J363" s="31">
        <f t="shared" ref="J363" si="239">F363+H363</f>
        <v>389112</v>
      </c>
      <c r="K363" s="41">
        <f t="shared" ref="K363" si="240">SUM(J352:J363)</f>
        <v>5095658</v>
      </c>
      <c r="L363" s="185">
        <v>272</v>
      </c>
      <c r="M363" s="186">
        <f t="shared" ref="M363" si="241">SUM(L352:L363)</f>
        <v>2738</v>
      </c>
      <c r="N363" s="187">
        <v>636</v>
      </c>
      <c r="O363" s="187">
        <v>1716</v>
      </c>
      <c r="P363" s="187">
        <f t="shared" ref="P363" si="242">N363+O363</f>
        <v>2352</v>
      </c>
      <c r="Q363" s="186">
        <f t="shared" ref="Q363" si="243">SUM(P352:P363)</f>
        <v>30939</v>
      </c>
      <c r="R363" s="197">
        <f t="shared" ref="R363" si="244">L363+P363</f>
        <v>2624</v>
      </c>
      <c r="S363" s="189">
        <f t="shared" ref="S363" si="245">SUM(R352:R363)</f>
        <v>33677</v>
      </c>
      <c r="T363" s="187">
        <v>34144</v>
      </c>
      <c r="U363" s="186">
        <f t="shared" ref="U363" si="246">SUM(T352:T363)</f>
        <v>408235</v>
      </c>
      <c r="V363" s="187">
        <v>111702</v>
      </c>
      <c r="W363" s="187">
        <v>75052</v>
      </c>
      <c r="X363" s="31">
        <f t="shared" ref="X363" si="247">V363+W363</f>
        <v>186754</v>
      </c>
      <c r="Y363" s="42">
        <f t="shared" ref="Y363" si="248">SUM(X352:X363)</f>
        <v>2550117</v>
      </c>
      <c r="Z363" s="31">
        <f t="shared" ref="Z363" si="249">T363+X363</f>
        <v>220898</v>
      </c>
      <c r="AA363" s="42">
        <f t="shared" ref="AA363" si="250">SUM(Z352:Z363)</f>
        <v>2958352</v>
      </c>
      <c r="AF363" s="32"/>
      <c r="AG363" s="31"/>
    </row>
    <row r="364" spans="1:33" ht="15.6">
      <c r="A364" s="35"/>
      <c r="B364" s="159" t="s">
        <v>11</v>
      </c>
      <c r="C364" s="102"/>
      <c r="D364" s="114">
        <v>26</v>
      </c>
      <c r="E364" s="121"/>
      <c r="F364" s="43">
        <v>58150</v>
      </c>
      <c r="G364" s="32">
        <f t="shared" ref="G364:G365" si="251">SUM(F353:F364)</f>
        <v>820212</v>
      </c>
      <c r="H364" s="32">
        <v>341319</v>
      </c>
      <c r="I364" s="42">
        <f t="shared" ref="I364:I365" si="252">SUM(H353:H364)</f>
        <v>4260042</v>
      </c>
      <c r="J364" s="31">
        <f t="shared" ref="J364:J365" si="253">F364+H364</f>
        <v>399469</v>
      </c>
      <c r="K364" s="41">
        <f t="shared" ref="K364:K365" si="254">SUM(J353:J364)</f>
        <v>5080254</v>
      </c>
      <c r="L364" s="185">
        <v>202</v>
      </c>
      <c r="M364" s="186">
        <f t="shared" ref="M364:M365" si="255">SUM(L353:L364)</f>
        <v>2735</v>
      </c>
      <c r="N364" s="187">
        <v>721</v>
      </c>
      <c r="O364" s="187">
        <v>1705</v>
      </c>
      <c r="P364" s="187">
        <f t="shared" ref="P364:P365" si="256">N364+O364</f>
        <v>2426</v>
      </c>
      <c r="Q364" s="186">
        <f t="shared" ref="Q364:Q365" si="257">SUM(P353:P364)</f>
        <v>30733</v>
      </c>
      <c r="R364" s="197">
        <f t="shared" ref="R364:R365" si="258">L364+P364</f>
        <v>2628</v>
      </c>
      <c r="S364" s="189">
        <f t="shared" ref="S364:S365" si="259">SUM(R353:R364)</f>
        <v>33468</v>
      </c>
      <c r="T364" s="187">
        <v>34370</v>
      </c>
      <c r="U364" s="186">
        <f t="shared" ref="U364:U366" si="260">SUM(T353:T364)</f>
        <v>406200</v>
      </c>
      <c r="V364" s="187">
        <v>126628</v>
      </c>
      <c r="W364" s="187">
        <v>74651</v>
      </c>
      <c r="X364" s="31">
        <f t="shared" ref="X364:X365" si="261">V364+W364</f>
        <v>201279</v>
      </c>
      <c r="Y364" s="42">
        <f t="shared" ref="Y364:Y365" si="262">SUM(X353:X364)</f>
        <v>2528888</v>
      </c>
      <c r="Z364" s="31">
        <f t="shared" ref="Z364:Z365" si="263">T364+X364</f>
        <v>235649</v>
      </c>
      <c r="AA364" s="42">
        <f t="shared" ref="AA364:AA365" si="264">SUM(Z353:Z364)</f>
        <v>2935088</v>
      </c>
      <c r="AF364" s="32"/>
      <c r="AG364" s="31"/>
    </row>
    <row r="365" spans="1:33" ht="15.6">
      <c r="A365" s="35"/>
      <c r="B365" s="162" t="s">
        <v>10</v>
      </c>
      <c r="C365" s="111"/>
      <c r="D365" s="115">
        <v>26</v>
      </c>
      <c r="E365" s="122"/>
      <c r="F365" s="40">
        <v>67952</v>
      </c>
      <c r="G365" s="39">
        <f t="shared" si="251"/>
        <v>822801</v>
      </c>
      <c r="H365" s="39">
        <v>384144</v>
      </c>
      <c r="I365" s="38">
        <f t="shared" si="252"/>
        <v>4258836</v>
      </c>
      <c r="J365" s="37">
        <f t="shared" si="253"/>
        <v>452096</v>
      </c>
      <c r="K365" s="36">
        <f t="shared" si="254"/>
        <v>5081637</v>
      </c>
      <c r="L365" s="190">
        <v>241</v>
      </c>
      <c r="M365" s="191">
        <f t="shared" si="255"/>
        <v>2831</v>
      </c>
      <c r="N365" s="192">
        <v>831</v>
      </c>
      <c r="O365" s="192">
        <v>1938</v>
      </c>
      <c r="P365" s="192">
        <f t="shared" si="256"/>
        <v>2769</v>
      </c>
      <c r="Q365" s="191">
        <f t="shared" si="257"/>
        <v>31630</v>
      </c>
      <c r="R365" s="198">
        <f t="shared" si="258"/>
        <v>3010</v>
      </c>
      <c r="S365" s="194">
        <f t="shared" si="259"/>
        <v>34461</v>
      </c>
      <c r="T365" s="192">
        <v>40271</v>
      </c>
      <c r="U365" s="191">
        <f t="shared" si="260"/>
        <v>420884</v>
      </c>
      <c r="V365" s="192">
        <v>145110</v>
      </c>
      <c r="W365" s="192">
        <v>85867</v>
      </c>
      <c r="X365" s="37">
        <f t="shared" si="261"/>
        <v>230977</v>
      </c>
      <c r="Y365" s="38">
        <f t="shared" si="262"/>
        <v>2602221</v>
      </c>
      <c r="Z365" s="37">
        <f t="shared" si="263"/>
        <v>271248</v>
      </c>
      <c r="AA365" s="38">
        <f t="shared" si="264"/>
        <v>3023105</v>
      </c>
      <c r="AF365" s="32"/>
      <c r="AG365" s="31"/>
    </row>
    <row r="366" spans="1:33" ht="15.6">
      <c r="A366" s="35"/>
      <c r="B366" s="163" t="s">
        <v>9</v>
      </c>
      <c r="C366" s="164"/>
      <c r="D366" s="165">
        <v>26</v>
      </c>
      <c r="E366" s="166"/>
      <c r="F366" s="167">
        <v>71084</v>
      </c>
      <c r="G366" s="168">
        <f>SUM(F355:F366)</f>
        <v>818030</v>
      </c>
      <c r="H366" s="168">
        <v>328262</v>
      </c>
      <c r="I366" s="169">
        <f t="shared" ref="I366" si="265">SUM(H355:H366)</f>
        <v>4233531</v>
      </c>
      <c r="J366" s="170">
        <f t="shared" ref="J366" si="266">F366+H366</f>
        <v>399346</v>
      </c>
      <c r="K366" s="171">
        <f t="shared" ref="K366" si="267">SUM(J355:J366)</f>
        <v>5051561</v>
      </c>
      <c r="L366" s="199">
        <v>245</v>
      </c>
      <c r="M366" s="200">
        <f t="shared" ref="M366" si="268">SUM(L355:L366)</f>
        <v>2828</v>
      </c>
      <c r="N366" s="201">
        <v>694</v>
      </c>
      <c r="O366" s="201">
        <v>1691</v>
      </c>
      <c r="P366" s="201">
        <f t="shared" ref="P366" si="269">N366+O366</f>
        <v>2385</v>
      </c>
      <c r="Q366" s="200">
        <f t="shared" ref="Q366" si="270">SUM(P355:P366)</f>
        <v>31402</v>
      </c>
      <c r="R366" s="202">
        <f t="shared" ref="R366" si="271">L366+P366</f>
        <v>2630</v>
      </c>
      <c r="S366" s="203">
        <f t="shared" ref="S366" si="272">SUM(R355:R366)</f>
        <v>34230</v>
      </c>
      <c r="T366" s="201">
        <v>42827</v>
      </c>
      <c r="U366" s="191">
        <f t="shared" si="260"/>
        <v>420195</v>
      </c>
      <c r="V366" s="201">
        <v>121912</v>
      </c>
      <c r="W366" s="201">
        <v>74934</v>
      </c>
      <c r="X366" s="170">
        <f t="shared" ref="X366" si="273">V366+W366</f>
        <v>196846</v>
      </c>
      <c r="Y366" s="169">
        <f t="shared" ref="Y366" si="274">SUM(X355:X366)</f>
        <v>2584331</v>
      </c>
      <c r="Z366" s="170">
        <f t="shared" ref="Z366" si="275">T366+X366</f>
        <v>239673</v>
      </c>
      <c r="AA366" s="169">
        <f t="shared" ref="AA366" si="276">SUM(Z355:Z366)</f>
        <v>3004526</v>
      </c>
      <c r="AF366" s="32"/>
      <c r="AG366" s="31"/>
    </row>
    <row r="367" spans="1:33" ht="15.6">
      <c r="A367" s="35"/>
      <c r="B367" s="34"/>
      <c r="C367" s="34"/>
      <c r="D367" s="33"/>
      <c r="E367" s="20"/>
      <c r="F367" s="32"/>
      <c r="G367" s="32"/>
      <c r="H367" s="32"/>
      <c r="I367" s="32"/>
      <c r="J367" s="31"/>
      <c r="K367" s="32"/>
      <c r="L367" s="31"/>
      <c r="M367" s="32"/>
      <c r="N367" s="31"/>
      <c r="O367" s="31"/>
      <c r="P367" s="31"/>
      <c r="Q367" s="32"/>
      <c r="R367" s="31"/>
      <c r="S367" s="32"/>
      <c r="T367" s="31"/>
      <c r="U367" s="32"/>
      <c r="V367" s="31"/>
      <c r="W367" s="31"/>
      <c r="X367" s="31"/>
      <c r="Y367" s="32"/>
      <c r="Z367" s="31"/>
      <c r="AA367" s="32"/>
    </row>
    <row r="368" spans="1:33" ht="15.6">
      <c r="A368" s="16"/>
      <c r="B368" s="30" t="s">
        <v>4</v>
      </c>
      <c r="C368" s="30"/>
      <c r="D368" s="29"/>
      <c r="E368" s="29"/>
      <c r="F368" s="28" t="s">
        <v>3</v>
      </c>
      <c r="G368" s="26"/>
      <c r="H368" s="26"/>
      <c r="I368" s="27"/>
      <c r="J368" s="26"/>
      <c r="K368" s="26"/>
      <c r="L368" s="26"/>
      <c r="M368" s="26"/>
      <c r="N368" s="26"/>
      <c r="O368" s="26"/>
      <c r="P368" s="25"/>
      <c r="Q368" s="24"/>
      <c r="R368" s="17"/>
      <c r="S368" s="10"/>
      <c r="T368" s="23"/>
      <c r="U368" s="20"/>
      <c r="V368" s="20"/>
      <c r="W368" s="20"/>
      <c r="X368" s="22"/>
      <c r="Y368" s="21"/>
      <c r="Z368" s="11"/>
      <c r="AA368" s="10"/>
    </row>
    <row r="369" spans="1:27" ht="15.6">
      <c r="A369" s="16"/>
      <c r="B369" s="19"/>
      <c r="C369" s="19"/>
      <c r="D369" s="10"/>
      <c r="E369" s="10"/>
      <c r="F369" s="19" t="s">
        <v>2</v>
      </c>
      <c r="G369" s="10"/>
      <c r="H369" s="10"/>
      <c r="I369" s="18"/>
      <c r="J369" s="10"/>
      <c r="K369" s="10"/>
      <c r="L369" s="10"/>
      <c r="M369" s="10"/>
      <c r="N369" s="10"/>
      <c r="O369" s="10"/>
      <c r="P369" s="11"/>
      <c r="Q369" s="12"/>
      <c r="R369" s="11"/>
      <c r="S369" s="10"/>
      <c r="T369" s="10"/>
      <c r="U369" s="20"/>
      <c r="V369" s="20"/>
      <c r="W369" s="20"/>
      <c r="X369" s="20"/>
      <c r="Y369" s="10"/>
      <c r="Z369" s="11"/>
      <c r="AA369" s="10"/>
    </row>
    <row r="370" spans="1:27" ht="15.6">
      <c r="A370" s="16"/>
      <c r="B370" s="19"/>
      <c r="C370" s="19"/>
      <c r="D370" s="10"/>
      <c r="E370" s="10"/>
      <c r="F370" s="19" t="s">
        <v>1</v>
      </c>
      <c r="G370" s="10"/>
      <c r="H370" s="10"/>
      <c r="I370" s="18"/>
      <c r="J370" s="10"/>
      <c r="K370" s="10"/>
      <c r="L370" s="10"/>
      <c r="M370" s="10"/>
      <c r="N370" s="10"/>
      <c r="O370" s="10"/>
      <c r="P370" s="10"/>
      <c r="Q370" s="12"/>
      <c r="R370" s="11"/>
      <c r="S370" s="10"/>
      <c r="T370" s="10" t="s">
        <v>0</v>
      </c>
      <c r="U370" s="10" t="s">
        <v>0</v>
      </c>
      <c r="V370" s="10" t="s">
        <v>0</v>
      </c>
      <c r="W370" s="10"/>
      <c r="X370" s="17"/>
      <c r="Y370" s="10"/>
      <c r="Z370" s="11"/>
      <c r="AA370" s="10"/>
    </row>
    <row r="371" spans="1:27" ht="5.25" customHeight="1">
      <c r="A371" s="16"/>
      <c r="B371" s="15"/>
      <c r="C371" s="15"/>
      <c r="D371" s="15"/>
      <c r="E371" s="13"/>
      <c r="F371" s="13"/>
      <c r="G371" s="13"/>
      <c r="H371" s="13"/>
      <c r="I371" s="14"/>
      <c r="J371" s="13"/>
      <c r="K371" s="13"/>
      <c r="L371" s="13"/>
      <c r="M371" s="13"/>
      <c r="N371" s="13"/>
      <c r="O371" s="13"/>
      <c r="P371" s="13"/>
      <c r="Q371" s="12"/>
      <c r="R371" s="11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>
      <c r="B372" s="3"/>
      <c r="C372" s="3"/>
      <c r="D372" s="3"/>
      <c r="I372" s="9"/>
      <c r="R372" s="4"/>
      <c r="X372" s="4"/>
    </row>
    <row r="373" spans="1:27">
      <c r="B373" s="3"/>
      <c r="C373" s="3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>
      <c r="B374" s="3"/>
      <c r="C374" s="3"/>
      <c r="D374" s="3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>
      <c r="B375" s="3"/>
      <c r="C375" s="3"/>
      <c r="D375" s="3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>
      <c r="A376" s="7"/>
      <c r="B376" s="3"/>
      <c r="C376" s="3"/>
      <c r="D376" s="3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>
      <c r="B377" s="3"/>
      <c r="C377" s="3"/>
      <c r="D377" s="3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>
      <c r="B378" s="3"/>
      <c r="C378" s="3"/>
      <c r="D378" s="3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>
      <c r="B379" s="3"/>
      <c r="C379" s="3"/>
      <c r="D379" s="3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>
      <c r="B380" s="3"/>
      <c r="C380" s="3"/>
      <c r="D380" s="3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>
      <c r="B381" s="3"/>
      <c r="C381" s="3"/>
      <c r="D381" s="3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>
      <c r="B382" s="3"/>
      <c r="C382" s="3"/>
      <c r="D382" s="3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>
      <c r="B383" s="3"/>
      <c r="C383" s="3"/>
      <c r="D383" s="3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>
      <c r="B384" s="3"/>
      <c r="C384" s="3"/>
      <c r="D384" s="3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2:27">
      <c r="B385" s="3"/>
      <c r="C385" s="3"/>
      <c r="D385" s="3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2:27">
      <c r="B386" s="3"/>
      <c r="C386" s="3"/>
      <c r="D386" s="3"/>
      <c r="F386" s="8"/>
      <c r="R386" s="4"/>
    </row>
    <row r="387" spans="2:27">
      <c r="B387" s="3"/>
      <c r="C387" s="3"/>
      <c r="D387" s="3"/>
      <c r="F387" s="8"/>
      <c r="R387" s="4"/>
    </row>
    <row r="388" spans="2:27">
      <c r="B388" s="3"/>
      <c r="C388" s="3"/>
      <c r="D388" s="3"/>
      <c r="F388" s="8"/>
      <c r="R388" s="4"/>
    </row>
    <row r="389" spans="2:27">
      <c r="B389" s="3"/>
      <c r="C389" s="3"/>
      <c r="D389" s="3"/>
      <c r="F389" s="8"/>
      <c r="R389" s="4"/>
    </row>
    <row r="390" spans="2:27">
      <c r="B390" s="3"/>
      <c r="C390" s="3"/>
      <c r="D390" s="3"/>
      <c r="F390" s="8"/>
      <c r="R390" s="4"/>
    </row>
    <row r="391" spans="2:27">
      <c r="B391" s="3"/>
      <c r="C391" s="3"/>
      <c r="D391" s="3"/>
      <c r="F391" s="8"/>
      <c r="R391" s="4"/>
    </row>
    <row r="392" spans="2:27">
      <c r="B392" s="3"/>
      <c r="C392" s="3"/>
      <c r="D392" s="3"/>
      <c r="F392" s="8"/>
    </row>
    <row r="393" spans="2:27">
      <c r="B393" s="3"/>
      <c r="C393" s="3"/>
      <c r="D393" s="3"/>
      <c r="F393" s="8"/>
    </row>
    <row r="394" spans="2:27">
      <c r="B394" s="3"/>
      <c r="C394" s="3"/>
      <c r="D394" s="3"/>
      <c r="F394" s="8"/>
    </row>
    <row r="395" spans="2:27">
      <c r="B395" s="3"/>
      <c r="C395" s="3"/>
      <c r="D395" s="3"/>
      <c r="F395" s="8"/>
    </row>
    <row r="396" spans="2:27">
      <c r="B396" s="3"/>
      <c r="C396" s="3"/>
      <c r="D396" s="3"/>
      <c r="F396" s="8"/>
    </row>
    <row r="397" spans="2:27">
      <c r="B397" s="3"/>
      <c r="C397" s="3"/>
      <c r="D397" s="3"/>
      <c r="F397" s="8"/>
    </row>
    <row r="398" spans="2:27">
      <c r="B398" s="3"/>
      <c r="C398" s="3"/>
      <c r="D398" s="3"/>
      <c r="F398" s="8"/>
    </row>
    <row r="399" spans="2:27">
      <c r="B399" s="3"/>
      <c r="C399" s="3"/>
      <c r="D399" s="3"/>
      <c r="F399" s="8"/>
    </row>
    <row r="400" spans="2:27">
      <c r="B400" s="3"/>
      <c r="C400" s="3"/>
      <c r="D400" s="3"/>
      <c r="F400" s="8"/>
    </row>
    <row r="401" spans="2:6">
      <c r="B401" s="3"/>
      <c r="C401" s="3"/>
      <c r="D401" s="3"/>
      <c r="F401" s="8"/>
    </row>
    <row r="402" spans="2:6">
      <c r="B402" s="3"/>
      <c r="C402" s="3"/>
      <c r="D402" s="3"/>
      <c r="F402" s="8"/>
    </row>
    <row r="403" spans="2:6">
      <c r="B403" s="3"/>
      <c r="C403" s="3"/>
      <c r="D403" s="3"/>
      <c r="F403" s="8"/>
    </row>
    <row r="404" spans="2:6">
      <c r="B404" s="3"/>
      <c r="C404" s="3"/>
      <c r="D404" s="3"/>
      <c r="F404" s="8"/>
    </row>
    <row r="405" spans="2:6">
      <c r="B405" s="3"/>
      <c r="C405" s="3"/>
      <c r="D405" s="3"/>
    </row>
    <row r="406" spans="2:6">
      <c r="B406" s="3"/>
      <c r="C406" s="3"/>
      <c r="D406" s="3"/>
    </row>
    <row r="407" spans="2:6">
      <c r="B407" s="3"/>
      <c r="C407" s="3"/>
      <c r="D407" s="3"/>
    </row>
    <row r="408" spans="2:6">
      <c r="B408" s="3"/>
      <c r="C408" s="3"/>
      <c r="D408" s="3"/>
    </row>
    <row r="409" spans="2:6">
      <c r="B409" s="3"/>
      <c r="C409" s="3"/>
      <c r="D409" s="3"/>
    </row>
    <row r="410" spans="2:6">
      <c r="B410" s="3"/>
      <c r="C410" s="3"/>
      <c r="D410" s="3"/>
    </row>
    <row r="411" spans="2:6">
      <c r="B411" s="3"/>
      <c r="C411" s="3"/>
      <c r="D411" s="3"/>
    </row>
    <row r="412" spans="2:6">
      <c r="B412" s="3"/>
      <c r="C412" s="3"/>
      <c r="D412" s="3"/>
    </row>
    <row r="413" spans="2:6">
      <c r="B413" s="3"/>
      <c r="C413" s="3"/>
      <c r="D413" s="3"/>
    </row>
    <row r="414" spans="2:6">
      <c r="B414" s="3"/>
      <c r="C414" s="3"/>
      <c r="D414" s="3"/>
    </row>
  </sheetData>
  <mergeCells count="14">
    <mergeCell ref="X3:Y3"/>
    <mergeCell ref="Z3:AA3"/>
    <mergeCell ref="T2:AA2"/>
    <mergeCell ref="F3:G3"/>
    <mergeCell ref="H3:I3"/>
    <mergeCell ref="J3:K3"/>
    <mergeCell ref="L3:M3"/>
    <mergeCell ref="N3:O3"/>
    <mergeCell ref="V3:W3"/>
    <mergeCell ref="P3:Q3"/>
    <mergeCell ref="R3:S3"/>
    <mergeCell ref="T3:U3"/>
    <mergeCell ref="F2:K2"/>
    <mergeCell ref="L2:S2"/>
  </mergeCells>
  <phoneticPr fontId="20" type="noConversion"/>
  <printOptions horizontalCentered="1"/>
  <pageMargins left="0.39370078740157483" right="0.35433070866141736" top="0.19685039370078741" bottom="0.19685039370078741" header="0.23622047244094491" footer="0.31496062992125984"/>
  <pageSetup paperSize="8" scale="49" orientation="portrait" r:id="rId1"/>
  <headerFooter alignWithMargins="0">
    <oddHeader xml:space="preserve">&amp;R&amp;"Optimum,Bold"&amp;18  </oddHeader>
  </headerFooter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4704-BF28-410B-BC93-75ADBFBF0A14}">
  <sheetPr>
    <pageSetUpPr fitToPage="1"/>
  </sheetPr>
  <dimension ref="A1:BC390"/>
  <sheetViews>
    <sheetView showGridLines="0" zoomScale="85" zoomScaleNormal="85" zoomScaleSheetLayoutView="80" workbookViewId="0">
      <pane ySplit="5" topLeftCell="A322" activePane="bottomLeft" state="frozen"/>
      <selection pane="bottomLeft" activeCell="K353" sqref="K353"/>
    </sheetView>
  </sheetViews>
  <sheetFormatPr defaultRowHeight="15" outlineLevelRow="1"/>
  <cols>
    <col min="1" max="1" width="3.33203125" style="2" customWidth="1"/>
    <col min="2" max="2" width="4.6640625" style="1" customWidth="1"/>
    <col min="3" max="3" width="6.33203125" style="1" customWidth="1"/>
    <col min="4" max="4" width="9.5546875" style="1" customWidth="1"/>
    <col min="5" max="5" width="3.88671875" style="1" customWidth="1"/>
    <col min="6" max="6" width="13.6640625" style="1" customWidth="1"/>
    <col min="7" max="7" width="14.44140625" style="1" customWidth="1"/>
    <col min="8" max="10" width="10.88671875" style="1" customWidth="1"/>
    <col min="11" max="11" width="13.109375" style="1" customWidth="1"/>
    <col min="12" max="17" width="10.88671875" style="1" customWidth="1"/>
    <col min="18" max="18" width="5.33203125" style="1" bestFit="1" customWidth="1"/>
    <col min="19" max="27" width="10.88671875" style="1" customWidth="1"/>
    <col min="28" max="28" width="10.44140625" style="1" customWidth="1"/>
    <col min="29" max="251" width="8.6640625" style="1"/>
    <col min="252" max="252" width="3.33203125" style="1" customWidth="1"/>
    <col min="253" max="253" width="4.6640625" style="1" customWidth="1"/>
    <col min="254" max="254" width="6.33203125" style="1" customWidth="1"/>
    <col min="255" max="255" width="9.5546875" style="1" customWidth="1"/>
    <col min="256" max="256" width="3.88671875" style="1" customWidth="1"/>
    <col min="257" max="268" width="10.88671875" style="1" customWidth="1"/>
    <col min="269" max="269" width="5.33203125" style="1" bestFit="1" customWidth="1"/>
    <col min="270" max="278" width="10.88671875" style="1" customWidth="1"/>
    <col min="279" max="279" width="2.5546875" style="1" customWidth="1"/>
    <col min="280" max="280" width="12" style="1" bestFit="1" customWidth="1"/>
    <col min="281" max="281" width="11.6640625" style="1" bestFit="1" customWidth="1"/>
    <col min="282" max="507" width="8.6640625" style="1"/>
    <col min="508" max="508" width="3.33203125" style="1" customWidth="1"/>
    <col min="509" max="509" width="4.6640625" style="1" customWidth="1"/>
    <col min="510" max="510" width="6.33203125" style="1" customWidth="1"/>
    <col min="511" max="511" width="9.5546875" style="1" customWidth="1"/>
    <col min="512" max="512" width="3.88671875" style="1" customWidth="1"/>
    <col min="513" max="524" width="10.88671875" style="1" customWidth="1"/>
    <col min="525" max="525" width="5.33203125" style="1" bestFit="1" customWidth="1"/>
    <col min="526" max="534" width="10.88671875" style="1" customWidth="1"/>
    <col min="535" max="535" width="2.5546875" style="1" customWidth="1"/>
    <col min="536" max="536" width="12" style="1" bestFit="1" customWidth="1"/>
    <col min="537" max="537" width="11.6640625" style="1" bestFit="1" customWidth="1"/>
    <col min="538" max="763" width="8.6640625" style="1"/>
    <col min="764" max="764" width="3.33203125" style="1" customWidth="1"/>
    <col min="765" max="765" width="4.6640625" style="1" customWidth="1"/>
    <col min="766" max="766" width="6.33203125" style="1" customWidth="1"/>
    <col min="767" max="767" width="9.5546875" style="1" customWidth="1"/>
    <col min="768" max="768" width="3.88671875" style="1" customWidth="1"/>
    <col min="769" max="780" width="10.88671875" style="1" customWidth="1"/>
    <col min="781" max="781" width="5.33203125" style="1" bestFit="1" customWidth="1"/>
    <col min="782" max="790" width="10.88671875" style="1" customWidth="1"/>
    <col min="791" max="791" width="2.5546875" style="1" customWidth="1"/>
    <col min="792" max="792" width="12" style="1" bestFit="1" customWidth="1"/>
    <col min="793" max="793" width="11.6640625" style="1" bestFit="1" customWidth="1"/>
    <col min="794" max="1019" width="8.6640625" style="1"/>
    <col min="1020" max="1020" width="3.33203125" style="1" customWidth="1"/>
    <col min="1021" max="1021" width="4.6640625" style="1" customWidth="1"/>
    <col min="1022" max="1022" width="6.33203125" style="1" customWidth="1"/>
    <col min="1023" max="1023" width="9.5546875" style="1" customWidth="1"/>
    <col min="1024" max="1024" width="3.88671875" style="1" customWidth="1"/>
    <col min="1025" max="1036" width="10.88671875" style="1" customWidth="1"/>
    <col min="1037" max="1037" width="5.33203125" style="1" bestFit="1" customWidth="1"/>
    <col min="1038" max="1046" width="10.88671875" style="1" customWidth="1"/>
    <col min="1047" max="1047" width="2.5546875" style="1" customWidth="1"/>
    <col min="1048" max="1048" width="12" style="1" bestFit="1" customWidth="1"/>
    <col min="1049" max="1049" width="11.6640625" style="1" bestFit="1" customWidth="1"/>
    <col min="1050" max="1275" width="8.6640625" style="1"/>
    <col min="1276" max="1276" width="3.33203125" style="1" customWidth="1"/>
    <col min="1277" max="1277" width="4.6640625" style="1" customWidth="1"/>
    <col min="1278" max="1278" width="6.33203125" style="1" customWidth="1"/>
    <col min="1279" max="1279" width="9.5546875" style="1" customWidth="1"/>
    <col min="1280" max="1280" width="3.88671875" style="1" customWidth="1"/>
    <col min="1281" max="1292" width="10.88671875" style="1" customWidth="1"/>
    <col min="1293" max="1293" width="5.33203125" style="1" bestFit="1" customWidth="1"/>
    <col min="1294" max="1302" width="10.88671875" style="1" customWidth="1"/>
    <col min="1303" max="1303" width="2.5546875" style="1" customWidth="1"/>
    <col min="1304" max="1304" width="12" style="1" bestFit="1" customWidth="1"/>
    <col min="1305" max="1305" width="11.6640625" style="1" bestFit="1" customWidth="1"/>
    <col min="1306" max="1531" width="8.6640625" style="1"/>
    <col min="1532" max="1532" width="3.33203125" style="1" customWidth="1"/>
    <col min="1533" max="1533" width="4.6640625" style="1" customWidth="1"/>
    <col min="1534" max="1534" width="6.33203125" style="1" customWidth="1"/>
    <col min="1535" max="1535" width="9.5546875" style="1" customWidth="1"/>
    <col min="1536" max="1536" width="3.88671875" style="1" customWidth="1"/>
    <col min="1537" max="1548" width="10.88671875" style="1" customWidth="1"/>
    <col min="1549" max="1549" width="5.33203125" style="1" bestFit="1" customWidth="1"/>
    <col min="1550" max="1558" width="10.88671875" style="1" customWidth="1"/>
    <col min="1559" max="1559" width="2.5546875" style="1" customWidth="1"/>
    <col min="1560" max="1560" width="12" style="1" bestFit="1" customWidth="1"/>
    <col min="1561" max="1561" width="11.6640625" style="1" bestFit="1" customWidth="1"/>
    <col min="1562" max="1787" width="8.6640625" style="1"/>
    <col min="1788" max="1788" width="3.33203125" style="1" customWidth="1"/>
    <col min="1789" max="1789" width="4.6640625" style="1" customWidth="1"/>
    <col min="1790" max="1790" width="6.33203125" style="1" customWidth="1"/>
    <col min="1791" max="1791" width="9.5546875" style="1" customWidth="1"/>
    <col min="1792" max="1792" width="3.88671875" style="1" customWidth="1"/>
    <col min="1793" max="1804" width="10.88671875" style="1" customWidth="1"/>
    <col min="1805" max="1805" width="5.33203125" style="1" bestFit="1" customWidth="1"/>
    <col min="1806" max="1814" width="10.88671875" style="1" customWidth="1"/>
    <col min="1815" max="1815" width="2.5546875" style="1" customWidth="1"/>
    <col min="1816" max="1816" width="12" style="1" bestFit="1" customWidth="1"/>
    <col min="1817" max="1817" width="11.6640625" style="1" bestFit="1" customWidth="1"/>
    <col min="1818" max="2043" width="8.6640625" style="1"/>
    <col min="2044" max="2044" width="3.33203125" style="1" customWidth="1"/>
    <col min="2045" max="2045" width="4.6640625" style="1" customWidth="1"/>
    <col min="2046" max="2046" width="6.33203125" style="1" customWidth="1"/>
    <col min="2047" max="2047" width="9.5546875" style="1" customWidth="1"/>
    <col min="2048" max="2048" width="3.88671875" style="1" customWidth="1"/>
    <col min="2049" max="2060" width="10.88671875" style="1" customWidth="1"/>
    <col min="2061" max="2061" width="5.33203125" style="1" bestFit="1" customWidth="1"/>
    <col min="2062" max="2070" width="10.88671875" style="1" customWidth="1"/>
    <col min="2071" max="2071" width="2.5546875" style="1" customWidth="1"/>
    <col min="2072" max="2072" width="12" style="1" bestFit="1" customWidth="1"/>
    <col min="2073" max="2073" width="11.6640625" style="1" bestFit="1" customWidth="1"/>
    <col min="2074" max="2299" width="8.6640625" style="1"/>
    <col min="2300" max="2300" width="3.33203125" style="1" customWidth="1"/>
    <col min="2301" max="2301" width="4.6640625" style="1" customWidth="1"/>
    <col min="2302" max="2302" width="6.33203125" style="1" customWidth="1"/>
    <col min="2303" max="2303" width="9.5546875" style="1" customWidth="1"/>
    <col min="2304" max="2304" width="3.88671875" style="1" customWidth="1"/>
    <col min="2305" max="2316" width="10.88671875" style="1" customWidth="1"/>
    <col min="2317" max="2317" width="5.33203125" style="1" bestFit="1" customWidth="1"/>
    <col min="2318" max="2326" width="10.88671875" style="1" customWidth="1"/>
    <col min="2327" max="2327" width="2.5546875" style="1" customWidth="1"/>
    <col min="2328" max="2328" width="12" style="1" bestFit="1" customWidth="1"/>
    <col min="2329" max="2329" width="11.6640625" style="1" bestFit="1" customWidth="1"/>
    <col min="2330" max="2555" width="8.6640625" style="1"/>
    <col min="2556" max="2556" width="3.33203125" style="1" customWidth="1"/>
    <col min="2557" max="2557" width="4.6640625" style="1" customWidth="1"/>
    <col min="2558" max="2558" width="6.33203125" style="1" customWidth="1"/>
    <col min="2559" max="2559" width="9.5546875" style="1" customWidth="1"/>
    <col min="2560" max="2560" width="3.88671875" style="1" customWidth="1"/>
    <col min="2561" max="2572" width="10.88671875" style="1" customWidth="1"/>
    <col min="2573" max="2573" width="5.33203125" style="1" bestFit="1" customWidth="1"/>
    <col min="2574" max="2582" width="10.88671875" style="1" customWidth="1"/>
    <col min="2583" max="2583" width="2.5546875" style="1" customWidth="1"/>
    <col min="2584" max="2584" width="12" style="1" bestFit="1" customWidth="1"/>
    <col min="2585" max="2585" width="11.6640625" style="1" bestFit="1" customWidth="1"/>
    <col min="2586" max="2811" width="8.6640625" style="1"/>
    <col min="2812" max="2812" width="3.33203125" style="1" customWidth="1"/>
    <col min="2813" max="2813" width="4.6640625" style="1" customWidth="1"/>
    <col min="2814" max="2814" width="6.33203125" style="1" customWidth="1"/>
    <col min="2815" max="2815" width="9.5546875" style="1" customWidth="1"/>
    <col min="2816" max="2816" width="3.88671875" style="1" customWidth="1"/>
    <col min="2817" max="2828" width="10.88671875" style="1" customWidth="1"/>
    <col min="2829" max="2829" width="5.33203125" style="1" bestFit="1" customWidth="1"/>
    <col min="2830" max="2838" width="10.88671875" style="1" customWidth="1"/>
    <col min="2839" max="2839" width="2.5546875" style="1" customWidth="1"/>
    <col min="2840" max="2840" width="12" style="1" bestFit="1" customWidth="1"/>
    <col min="2841" max="2841" width="11.6640625" style="1" bestFit="1" customWidth="1"/>
    <col min="2842" max="3067" width="8.6640625" style="1"/>
    <col min="3068" max="3068" width="3.33203125" style="1" customWidth="1"/>
    <col min="3069" max="3069" width="4.6640625" style="1" customWidth="1"/>
    <col min="3070" max="3070" width="6.33203125" style="1" customWidth="1"/>
    <col min="3071" max="3071" width="9.5546875" style="1" customWidth="1"/>
    <col min="3072" max="3072" width="3.88671875" style="1" customWidth="1"/>
    <col min="3073" max="3084" width="10.88671875" style="1" customWidth="1"/>
    <col min="3085" max="3085" width="5.33203125" style="1" bestFit="1" customWidth="1"/>
    <col min="3086" max="3094" width="10.88671875" style="1" customWidth="1"/>
    <col min="3095" max="3095" width="2.5546875" style="1" customWidth="1"/>
    <col min="3096" max="3096" width="12" style="1" bestFit="1" customWidth="1"/>
    <col min="3097" max="3097" width="11.6640625" style="1" bestFit="1" customWidth="1"/>
    <col min="3098" max="3323" width="8.6640625" style="1"/>
    <col min="3324" max="3324" width="3.33203125" style="1" customWidth="1"/>
    <col min="3325" max="3325" width="4.6640625" style="1" customWidth="1"/>
    <col min="3326" max="3326" width="6.33203125" style="1" customWidth="1"/>
    <col min="3327" max="3327" width="9.5546875" style="1" customWidth="1"/>
    <col min="3328" max="3328" width="3.88671875" style="1" customWidth="1"/>
    <col min="3329" max="3340" width="10.88671875" style="1" customWidth="1"/>
    <col min="3341" max="3341" width="5.33203125" style="1" bestFit="1" customWidth="1"/>
    <col min="3342" max="3350" width="10.88671875" style="1" customWidth="1"/>
    <col min="3351" max="3351" width="2.5546875" style="1" customWidth="1"/>
    <col min="3352" max="3352" width="12" style="1" bestFit="1" customWidth="1"/>
    <col min="3353" max="3353" width="11.6640625" style="1" bestFit="1" customWidth="1"/>
    <col min="3354" max="3579" width="8.6640625" style="1"/>
    <col min="3580" max="3580" width="3.33203125" style="1" customWidth="1"/>
    <col min="3581" max="3581" width="4.6640625" style="1" customWidth="1"/>
    <col min="3582" max="3582" width="6.33203125" style="1" customWidth="1"/>
    <col min="3583" max="3583" width="9.5546875" style="1" customWidth="1"/>
    <col min="3584" max="3584" width="3.88671875" style="1" customWidth="1"/>
    <col min="3585" max="3596" width="10.88671875" style="1" customWidth="1"/>
    <col min="3597" max="3597" width="5.33203125" style="1" bestFit="1" customWidth="1"/>
    <col min="3598" max="3606" width="10.88671875" style="1" customWidth="1"/>
    <col min="3607" max="3607" width="2.5546875" style="1" customWidth="1"/>
    <col min="3608" max="3608" width="12" style="1" bestFit="1" customWidth="1"/>
    <col min="3609" max="3609" width="11.6640625" style="1" bestFit="1" customWidth="1"/>
    <col min="3610" max="3835" width="8.6640625" style="1"/>
    <col min="3836" max="3836" width="3.33203125" style="1" customWidth="1"/>
    <col min="3837" max="3837" width="4.6640625" style="1" customWidth="1"/>
    <col min="3838" max="3838" width="6.33203125" style="1" customWidth="1"/>
    <col min="3839" max="3839" width="9.5546875" style="1" customWidth="1"/>
    <col min="3840" max="3840" width="3.88671875" style="1" customWidth="1"/>
    <col min="3841" max="3852" width="10.88671875" style="1" customWidth="1"/>
    <col min="3853" max="3853" width="5.33203125" style="1" bestFit="1" customWidth="1"/>
    <col min="3854" max="3862" width="10.88671875" style="1" customWidth="1"/>
    <col min="3863" max="3863" width="2.5546875" style="1" customWidth="1"/>
    <col min="3864" max="3864" width="12" style="1" bestFit="1" customWidth="1"/>
    <col min="3865" max="3865" width="11.6640625" style="1" bestFit="1" customWidth="1"/>
    <col min="3866" max="4091" width="8.6640625" style="1"/>
    <col min="4092" max="4092" width="3.33203125" style="1" customWidth="1"/>
    <col min="4093" max="4093" width="4.6640625" style="1" customWidth="1"/>
    <col min="4094" max="4094" width="6.33203125" style="1" customWidth="1"/>
    <col min="4095" max="4095" width="9.5546875" style="1" customWidth="1"/>
    <col min="4096" max="4096" width="3.88671875" style="1" customWidth="1"/>
    <col min="4097" max="4108" width="10.88671875" style="1" customWidth="1"/>
    <col min="4109" max="4109" width="5.33203125" style="1" bestFit="1" customWidth="1"/>
    <col min="4110" max="4118" width="10.88671875" style="1" customWidth="1"/>
    <col min="4119" max="4119" width="2.5546875" style="1" customWidth="1"/>
    <col min="4120" max="4120" width="12" style="1" bestFit="1" customWidth="1"/>
    <col min="4121" max="4121" width="11.6640625" style="1" bestFit="1" customWidth="1"/>
    <col min="4122" max="4347" width="8.6640625" style="1"/>
    <col min="4348" max="4348" width="3.33203125" style="1" customWidth="1"/>
    <col min="4349" max="4349" width="4.6640625" style="1" customWidth="1"/>
    <col min="4350" max="4350" width="6.33203125" style="1" customWidth="1"/>
    <col min="4351" max="4351" width="9.5546875" style="1" customWidth="1"/>
    <col min="4352" max="4352" width="3.88671875" style="1" customWidth="1"/>
    <col min="4353" max="4364" width="10.88671875" style="1" customWidth="1"/>
    <col min="4365" max="4365" width="5.33203125" style="1" bestFit="1" customWidth="1"/>
    <col min="4366" max="4374" width="10.88671875" style="1" customWidth="1"/>
    <col min="4375" max="4375" width="2.5546875" style="1" customWidth="1"/>
    <col min="4376" max="4376" width="12" style="1" bestFit="1" customWidth="1"/>
    <col min="4377" max="4377" width="11.6640625" style="1" bestFit="1" customWidth="1"/>
    <col min="4378" max="4603" width="8.6640625" style="1"/>
    <col min="4604" max="4604" width="3.33203125" style="1" customWidth="1"/>
    <col min="4605" max="4605" width="4.6640625" style="1" customWidth="1"/>
    <col min="4606" max="4606" width="6.33203125" style="1" customWidth="1"/>
    <col min="4607" max="4607" width="9.5546875" style="1" customWidth="1"/>
    <col min="4608" max="4608" width="3.88671875" style="1" customWidth="1"/>
    <col min="4609" max="4620" width="10.88671875" style="1" customWidth="1"/>
    <col min="4621" max="4621" width="5.33203125" style="1" bestFit="1" customWidth="1"/>
    <col min="4622" max="4630" width="10.88671875" style="1" customWidth="1"/>
    <col min="4631" max="4631" width="2.5546875" style="1" customWidth="1"/>
    <col min="4632" max="4632" width="12" style="1" bestFit="1" customWidth="1"/>
    <col min="4633" max="4633" width="11.6640625" style="1" bestFit="1" customWidth="1"/>
    <col min="4634" max="4859" width="8.6640625" style="1"/>
    <col min="4860" max="4860" width="3.33203125" style="1" customWidth="1"/>
    <col min="4861" max="4861" width="4.6640625" style="1" customWidth="1"/>
    <col min="4862" max="4862" width="6.33203125" style="1" customWidth="1"/>
    <col min="4863" max="4863" width="9.5546875" style="1" customWidth="1"/>
    <col min="4864" max="4864" width="3.88671875" style="1" customWidth="1"/>
    <col min="4865" max="4876" width="10.88671875" style="1" customWidth="1"/>
    <col min="4877" max="4877" width="5.33203125" style="1" bestFit="1" customWidth="1"/>
    <col min="4878" max="4886" width="10.88671875" style="1" customWidth="1"/>
    <col min="4887" max="4887" width="2.5546875" style="1" customWidth="1"/>
    <col min="4888" max="4888" width="12" style="1" bestFit="1" customWidth="1"/>
    <col min="4889" max="4889" width="11.6640625" style="1" bestFit="1" customWidth="1"/>
    <col min="4890" max="5115" width="8.6640625" style="1"/>
    <col min="5116" max="5116" width="3.33203125" style="1" customWidth="1"/>
    <col min="5117" max="5117" width="4.6640625" style="1" customWidth="1"/>
    <col min="5118" max="5118" width="6.33203125" style="1" customWidth="1"/>
    <col min="5119" max="5119" width="9.5546875" style="1" customWidth="1"/>
    <col min="5120" max="5120" width="3.88671875" style="1" customWidth="1"/>
    <col min="5121" max="5132" width="10.88671875" style="1" customWidth="1"/>
    <col min="5133" max="5133" width="5.33203125" style="1" bestFit="1" customWidth="1"/>
    <col min="5134" max="5142" width="10.88671875" style="1" customWidth="1"/>
    <col min="5143" max="5143" width="2.5546875" style="1" customWidth="1"/>
    <col min="5144" max="5144" width="12" style="1" bestFit="1" customWidth="1"/>
    <col min="5145" max="5145" width="11.6640625" style="1" bestFit="1" customWidth="1"/>
    <col min="5146" max="5371" width="8.6640625" style="1"/>
    <col min="5372" max="5372" width="3.33203125" style="1" customWidth="1"/>
    <col min="5373" max="5373" width="4.6640625" style="1" customWidth="1"/>
    <col min="5374" max="5374" width="6.33203125" style="1" customWidth="1"/>
    <col min="5375" max="5375" width="9.5546875" style="1" customWidth="1"/>
    <col min="5376" max="5376" width="3.88671875" style="1" customWidth="1"/>
    <col min="5377" max="5388" width="10.88671875" style="1" customWidth="1"/>
    <col min="5389" max="5389" width="5.33203125" style="1" bestFit="1" customWidth="1"/>
    <col min="5390" max="5398" width="10.88671875" style="1" customWidth="1"/>
    <col min="5399" max="5399" width="2.5546875" style="1" customWidth="1"/>
    <col min="5400" max="5400" width="12" style="1" bestFit="1" customWidth="1"/>
    <col min="5401" max="5401" width="11.6640625" style="1" bestFit="1" customWidth="1"/>
    <col min="5402" max="5627" width="8.6640625" style="1"/>
    <col min="5628" max="5628" width="3.33203125" style="1" customWidth="1"/>
    <col min="5629" max="5629" width="4.6640625" style="1" customWidth="1"/>
    <col min="5630" max="5630" width="6.33203125" style="1" customWidth="1"/>
    <col min="5631" max="5631" width="9.5546875" style="1" customWidth="1"/>
    <col min="5632" max="5632" width="3.88671875" style="1" customWidth="1"/>
    <col min="5633" max="5644" width="10.88671875" style="1" customWidth="1"/>
    <col min="5645" max="5645" width="5.33203125" style="1" bestFit="1" customWidth="1"/>
    <col min="5646" max="5654" width="10.88671875" style="1" customWidth="1"/>
    <col min="5655" max="5655" width="2.5546875" style="1" customWidth="1"/>
    <col min="5656" max="5656" width="12" style="1" bestFit="1" customWidth="1"/>
    <col min="5657" max="5657" width="11.6640625" style="1" bestFit="1" customWidth="1"/>
    <col min="5658" max="5883" width="8.6640625" style="1"/>
    <col min="5884" max="5884" width="3.33203125" style="1" customWidth="1"/>
    <col min="5885" max="5885" width="4.6640625" style="1" customWidth="1"/>
    <col min="5886" max="5886" width="6.33203125" style="1" customWidth="1"/>
    <col min="5887" max="5887" width="9.5546875" style="1" customWidth="1"/>
    <col min="5888" max="5888" width="3.88671875" style="1" customWidth="1"/>
    <col min="5889" max="5900" width="10.88671875" style="1" customWidth="1"/>
    <col min="5901" max="5901" width="5.33203125" style="1" bestFit="1" customWidth="1"/>
    <col min="5902" max="5910" width="10.88671875" style="1" customWidth="1"/>
    <col min="5911" max="5911" width="2.5546875" style="1" customWidth="1"/>
    <col min="5912" max="5912" width="12" style="1" bestFit="1" customWidth="1"/>
    <col min="5913" max="5913" width="11.6640625" style="1" bestFit="1" customWidth="1"/>
    <col min="5914" max="6139" width="8.6640625" style="1"/>
    <col min="6140" max="6140" width="3.33203125" style="1" customWidth="1"/>
    <col min="6141" max="6141" width="4.6640625" style="1" customWidth="1"/>
    <col min="6142" max="6142" width="6.33203125" style="1" customWidth="1"/>
    <col min="6143" max="6143" width="9.5546875" style="1" customWidth="1"/>
    <col min="6144" max="6144" width="3.88671875" style="1" customWidth="1"/>
    <col min="6145" max="6156" width="10.88671875" style="1" customWidth="1"/>
    <col min="6157" max="6157" width="5.33203125" style="1" bestFit="1" customWidth="1"/>
    <col min="6158" max="6166" width="10.88671875" style="1" customWidth="1"/>
    <col min="6167" max="6167" width="2.5546875" style="1" customWidth="1"/>
    <col min="6168" max="6168" width="12" style="1" bestFit="1" customWidth="1"/>
    <col min="6169" max="6169" width="11.6640625" style="1" bestFit="1" customWidth="1"/>
    <col min="6170" max="6395" width="8.6640625" style="1"/>
    <col min="6396" max="6396" width="3.33203125" style="1" customWidth="1"/>
    <col min="6397" max="6397" width="4.6640625" style="1" customWidth="1"/>
    <col min="6398" max="6398" width="6.33203125" style="1" customWidth="1"/>
    <col min="6399" max="6399" width="9.5546875" style="1" customWidth="1"/>
    <col min="6400" max="6400" width="3.88671875" style="1" customWidth="1"/>
    <col min="6401" max="6412" width="10.88671875" style="1" customWidth="1"/>
    <col min="6413" max="6413" width="5.33203125" style="1" bestFit="1" customWidth="1"/>
    <col min="6414" max="6422" width="10.88671875" style="1" customWidth="1"/>
    <col min="6423" max="6423" width="2.5546875" style="1" customWidth="1"/>
    <col min="6424" max="6424" width="12" style="1" bestFit="1" customWidth="1"/>
    <col min="6425" max="6425" width="11.6640625" style="1" bestFit="1" customWidth="1"/>
    <col min="6426" max="6651" width="8.6640625" style="1"/>
    <col min="6652" max="6652" width="3.33203125" style="1" customWidth="1"/>
    <col min="6653" max="6653" width="4.6640625" style="1" customWidth="1"/>
    <col min="6654" max="6654" width="6.33203125" style="1" customWidth="1"/>
    <col min="6655" max="6655" width="9.5546875" style="1" customWidth="1"/>
    <col min="6656" max="6656" width="3.88671875" style="1" customWidth="1"/>
    <col min="6657" max="6668" width="10.88671875" style="1" customWidth="1"/>
    <col min="6669" max="6669" width="5.33203125" style="1" bestFit="1" customWidth="1"/>
    <col min="6670" max="6678" width="10.88671875" style="1" customWidth="1"/>
    <col min="6679" max="6679" width="2.5546875" style="1" customWidth="1"/>
    <col min="6680" max="6680" width="12" style="1" bestFit="1" customWidth="1"/>
    <col min="6681" max="6681" width="11.6640625" style="1" bestFit="1" customWidth="1"/>
    <col min="6682" max="6907" width="8.6640625" style="1"/>
    <col min="6908" max="6908" width="3.33203125" style="1" customWidth="1"/>
    <col min="6909" max="6909" width="4.6640625" style="1" customWidth="1"/>
    <col min="6910" max="6910" width="6.33203125" style="1" customWidth="1"/>
    <col min="6911" max="6911" width="9.5546875" style="1" customWidth="1"/>
    <col min="6912" max="6912" width="3.88671875" style="1" customWidth="1"/>
    <col min="6913" max="6924" width="10.88671875" style="1" customWidth="1"/>
    <col min="6925" max="6925" width="5.33203125" style="1" bestFit="1" customWidth="1"/>
    <col min="6926" max="6934" width="10.88671875" style="1" customWidth="1"/>
    <col min="6935" max="6935" width="2.5546875" style="1" customWidth="1"/>
    <col min="6936" max="6936" width="12" style="1" bestFit="1" customWidth="1"/>
    <col min="6937" max="6937" width="11.6640625" style="1" bestFit="1" customWidth="1"/>
    <col min="6938" max="7163" width="8.6640625" style="1"/>
    <col min="7164" max="7164" width="3.33203125" style="1" customWidth="1"/>
    <col min="7165" max="7165" width="4.6640625" style="1" customWidth="1"/>
    <col min="7166" max="7166" width="6.33203125" style="1" customWidth="1"/>
    <col min="7167" max="7167" width="9.5546875" style="1" customWidth="1"/>
    <col min="7168" max="7168" width="3.88671875" style="1" customWidth="1"/>
    <col min="7169" max="7180" width="10.88671875" style="1" customWidth="1"/>
    <col min="7181" max="7181" width="5.33203125" style="1" bestFit="1" customWidth="1"/>
    <col min="7182" max="7190" width="10.88671875" style="1" customWidth="1"/>
    <col min="7191" max="7191" width="2.5546875" style="1" customWidth="1"/>
    <col min="7192" max="7192" width="12" style="1" bestFit="1" customWidth="1"/>
    <col min="7193" max="7193" width="11.6640625" style="1" bestFit="1" customWidth="1"/>
    <col min="7194" max="7419" width="8.6640625" style="1"/>
    <col min="7420" max="7420" width="3.33203125" style="1" customWidth="1"/>
    <col min="7421" max="7421" width="4.6640625" style="1" customWidth="1"/>
    <col min="7422" max="7422" width="6.33203125" style="1" customWidth="1"/>
    <col min="7423" max="7423" width="9.5546875" style="1" customWidth="1"/>
    <col min="7424" max="7424" width="3.88671875" style="1" customWidth="1"/>
    <col min="7425" max="7436" width="10.88671875" style="1" customWidth="1"/>
    <col min="7437" max="7437" width="5.33203125" style="1" bestFit="1" customWidth="1"/>
    <col min="7438" max="7446" width="10.88671875" style="1" customWidth="1"/>
    <col min="7447" max="7447" width="2.5546875" style="1" customWidth="1"/>
    <col min="7448" max="7448" width="12" style="1" bestFit="1" customWidth="1"/>
    <col min="7449" max="7449" width="11.6640625" style="1" bestFit="1" customWidth="1"/>
    <col min="7450" max="7675" width="8.6640625" style="1"/>
    <col min="7676" max="7676" width="3.33203125" style="1" customWidth="1"/>
    <col min="7677" max="7677" width="4.6640625" style="1" customWidth="1"/>
    <col min="7678" max="7678" width="6.33203125" style="1" customWidth="1"/>
    <col min="7679" max="7679" width="9.5546875" style="1" customWidth="1"/>
    <col min="7680" max="7680" width="3.88671875" style="1" customWidth="1"/>
    <col min="7681" max="7692" width="10.88671875" style="1" customWidth="1"/>
    <col min="7693" max="7693" width="5.33203125" style="1" bestFit="1" customWidth="1"/>
    <col min="7694" max="7702" width="10.88671875" style="1" customWidth="1"/>
    <col min="7703" max="7703" width="2.5546875" style="1" customWidth="1"/>
    <col min="7704" max="7704" width="12" style="1" bestFit="1" customWidth="1"/>
    <col min="7705" max="7705" width="11.6640625" style="1" bestFit="1" customWidth="1"/>
    <col min="7706" max="7931" width="8.6640625" style="1"/>
    <col min="7932" max="7932" width="3.33203125" style="1" customWidth="1"/>
    <col min="7933" max="7933" width="4.6640625" style="1" customWidth="1"/>
    <col min="7934" max="7934" width="6.33203125" style="1" customWidth="1"/>
    <col min="7935" max="7935" width="9.5546875" style="1" customWidth="1"/>
    <col min="7936" max="7936" width="3.88671875" style="1" customWidth="1"/>
    <col min="7937" max="7948" width="10.88671875" style="1" customWidth="1"/>
    <col min="7949" max="7949" width="5.33203125" style="1" bestFit="1" customWidth="1"/>
    <col min="7950" max="7958" width="10.88671875" style="1" customWidth="1"/>
    <col min="7959" max="7959" width="2.5546875" style="1" customWidth="1"/>
    <col min="7960" max="7960" width="12" style="1" bestFit="1" customWidth="1"/>
    <col min="7961" max="7961" width="11.6640625" style="1" bestFit="1" customWidth="1"/>
    <col min="7962" max="8187" width="8.6640625" style="1"/>
    <col min="8188" max="8188" width="3.33203125" style="1" customWidth="1"/>
    <col min="8189" max="8189" width="4.6640625" style="1" customWidth="1"/>
    <col min="8190" max="8190" width="6.33203125" style="1" customWidth="1"/>
    <col min="8191" max="8191" width="9.5546875" style="1" customWidth="1"/>
    <col min="8192" max="8192" width="3.88671875" style="1" customWidth="1"/>
    <col min="8193" max="8204" width="10.88671875" style="1" customWidth="1"/>
    <col min="8205" max="8205" width="5.33203125" style="1" bestFit="1" customWidth="1"/>
    <col min="8206" max="8214" width="10.88671875" style="1" customWidth="1"/>
    <col min="8215" max="8215" width="2.5546875" style="1" customWidth="1"/>
    <col min="8216" max="8216" width="12" style="1" bestFit="1" customWidth="1"/>
    <col min="8217" max="8217" width="11.6640625" style="1" bestFit="1" customWidth="1"/>
    <col min="8218" max="8443" width="8.6640625" style="1"/>
    <col min="8444" max="8444" width="3.33203125" style="1" customWidth="1"/>
    <col min="8445" max="8445" width="4.6640625" style="1" customWidth="1"/>
    <col min="8446" max="8446" width="6.33203125" style="1" customWidth="1"/>
    <col min="8447" max="8447" width="9.5546875" style="1" customWidth="1"/>
    <col min="8448" max="8448" width="3.88671875" style="1" customWidth="1"/>
    <col min="8449" max="8460" width="10.88671875" style="1" customWidth="1"/>
    <col min="8461" max="8461" width="5.33203125" style="1" bestFit="1" customWidth="1"/>
    <col min="8462" max="8470" width="10.88671875" style="1" customWidth="1"/>
    <col min="8471" max="8471" width="2.5546875" style="1" customWidth="1"/>
    <col min="8472" max="8472" width="12" style="1" bestFit="1" customWidth="1"/>
    <col min="8473" max="8473" width="11.6640625" style="1" bestFit="1" customWidth="1"/>
    <col min="8474" max="8699" width="8.6640625" style="1"/>
    <col min="8700" max="8700" width="3.33203125" style="1" customWidth="1"/>
    <col min="8701" max="8701" width="4.6640625" style="1" customWidth="1"/>
    <col min="8702" max="8702" width="6.33203125" style="1" customWidth="1"/>
    <col min="8703" max="8703" width="9.5546875" style="1" customWidth="1"/>
    <col min="8704" max="8704" width="3.88671875" style="1" customWidth="1"/>
    <col min="8705" max="8716" width="10.88671875" style="1" customWidth="1"/>
    <col min="8717" max="8717" width="5.33203125" style="1" bestFit="1" customWidth="1"/>
    <col min="8718" max="8726" width="10.88671875" style="1" customWidth="1"/>
    <col min="8727" max="8727" width="2.5546875" style="1" customWidth="1"/>
    <col min="8728" max="8728" width="12" style="1" bestFit="1" customWidth="1"/>
    <col min="8729" max="8729" width="11.6640625" style="1" bestFit="1" customWidth="1"/>
    <col min="8730" max="8955" width="8.6640625" style="1"/>
    <col min="8956" max="8956" width="3.33203125" style="1" customWidth="1"/>
    <col min="8957" max="8957" width="4.6640625" style="1" customWidth="1"/>
    <col min="8958" max="8958" width="6.33203125" style="1" customWidth="1"/>
    <col min="8959" max="8959" width="9.5546875" style="1" customWidth="1"/>
    <col min="8960" max="8960" width="3.88671875" style="1" customWidth="1"/>
    <col min="8961" max="8972" width="10.88671875" style="1" customWidth="1"/>
    <col min="8973" max="8973" width="5.33203125" style="1" bestFit="1" customWidth="1"/>
    <col min="8974" max="8982" width="10.88671875" style="1" customWidth="1"/>
    <col min="8983" max="8983" width="2.5546875" style="1" customWidth="1"/>
    <col min="8984" max="8984" width="12" style="1" bestFit="1" customWidth="1"/>
    <col min="8985" max="8985" width="11.6640625" style="1" bestFit="1" customWidth="1"/>
    <col min="8986" max="9211" width="8.6640625" style="1"/>
    <col min="9212" max="9212" width="3.33203125" style="1" customWidth="1"/>
    <col min="9213" max="9213" width="4.6640625" style="1" customWidth="1"/>
    <col min="9214" max="9214" width="6.33203125" style="1" customWidth="1"/>
    <col min="9215" max="9215" width="9.5546875" style="1" customWidth="1"/>
    <col min="9216" max="9216" width="3.88671875" style="1" customWidth="1"/>
    <col min="9217" max="9228" width="10.88671875" style="1" customWidth="1"/>
    <col min="9229" max="9229" width="5.33203125" style="1" bestFit="1" customWidth="1"/>
    <col min="9230" max="9238" width="10.88671875" style="1" customWidth="1"/>
    <col min="9239" max="9239" width="2.5546875" style="1" customWidth="1"/>
    <col min="9240" max="9240" width="12" style="1" bestFit="1" customWidth="1"/>
    <col min="9241" max="9241" width="11.6640625" style="1" bestFit="1" customWidth="1"/>
    <col min="9242" max="9467" width="8.6640625" style="1"/>
    <col min="9468" max="9468" width="3.33203125" style="1" customWidth="1"/>
    <col min="9469" max="9469" width="4.6640625" style="1" customWidth="1"/>
    <col min="9470" max="9470" width="6.33203125" style="1" customWidth="1"/>
    <col min="9471" max="9471" width="9.5546875" style="1" customWidth="1"/>
    <col min="9472" max="9472" width="3.88671875" style="1" customWidth="1"/>
    <col min="9473" max="9484" width="10.88671875" style="1" customWidth="1"/>
    <col min="9485" max="9485" width="5.33203125" style="1" bestFit="1" customWidth="1"/>
    <col min="9486" max="9494" width="10.88671875" style="1" customWidth="1"/>
    <col min="9495" max="9495" width="2.5546875" style="1" customWidth="1"/>
    <col min="9496" max="9496" width="12" style="1" bestFit="1" customWidth="1"/>
    <col min="9497" max="9497" width="11.6640625" style="1" bestFit="1" customWidth="1"/>
    <col min="9498" max="9723" width="8.6640625" style="1"/>
    <col min="9724" max="9724" width="3.33203125" style="1" customWidth="1"/>
    <col min="9725" max="9725" width="4.6640625" style="1" customWidth="1"/>
    <col min="9726" max="9726" width="6.33203125" style="1" customWidth="1"/>
    <col min="9727" max="9727" width="9.5546875" style="1" customWidth="1"/>
    <col min="9728" max="9728" width="3.88671875" style="1" customWidth="1"/>
    <col min="9729" max="9740" width="10.88671875" style="1" customWidth="1"/>
    <col min="9741" max="9741" width="5.33203125" style="1" bestFit="1" customWidth="1"/>
    <col min="9742" max="9750" width="10.88671875" style="1" customWidth="1"/>
    <col min="9751" max="9751" width="2.5546875" style="1" customWidth="1"/>
    <col min="9752" max="9752" width="12" style="1" bestFit="1" customWidth="1"/>
    <col min="9753" max="9753" width="11.6640625" style="1" bestFit="1" customWidth="1"/>
    <col min="9754" max="9979" width="8.6640625" style="1"/>
    <col min="9980" max="9980" width="3.33203125" style="1" customWidth="1"/>
    <col min="9981" max="9981" width="4.6640625" style="1" customWidth="1"/>
    <col min="9982" max="9982" width="6.33203125" style="1" customWidth="1"/>
    <col min="9983" max="9983" width="9.5546875" style="1" customWidth="1"/>
    <col min="9984" max="9984" width="3.88671875" style="1" customWidth="1"/>
    <col min="9985" max="9996" width="10.88671875" style="1" customWidth="1"/>
    <col min="9997" max="9997" width="5.33203125" style="1" bestFit="1" customWidth="1"/>
    <col min="9998" max="10006" width="10.88671875" style="1" customWidth="1"/>
    <col min="10007" max="10007" width="2.5546875" style="1" customWidth="1"/>
    <col min="10008" max="10008" width="12" style="1" bestFit="1" customWidth="1"/>
    <col min="10009" max="10009" width="11.6640625" style="1" bestFit="1" customWidth="1"/>
    <col min="10010" max="10235" width="8.6640625" style="1"/>
    <col min="10236" max="10236" width="3.33203125" style="1" customWidth="1"/>
    <col min="10237" max="10237" width="4.6640625" style="1" customWidth="1"/>
    <col min="10238" max="10238" width="6.33203125" style="1" customWidth="1"/>
    <col min="10239" max="10239" width="9.5546875" style="1" customWidth="1"/>
    <col min="10240" max="10240" width="3.88671875" style="1" customWidth="1"/>
    <col min="10241" max="10252" width="10.88671875" style="1" customWidth="1"/>
    <col min="10253" max="10253" width="5.33203125" style="1" bestFit="1" customWidth="1"/>
    <col min="10254" max="10262" width="10.88671875" style="1" customWidth="1"/>
    <col min="10263" max="10263" width="2.5546875" style="1" customWidth="1"/>
    <col min="10264" max="10264" width="12" style="1" bestFit="1" customWidth="1"/>
    <col min="10265" max="10265" width="11.6640625" style="1" bestFit="1" customWidth="1"/>
    <col min="10266" max="10491" width="8.6640625" style="1"/>
    <col min="10492" max="10492" width="3.33203125" style="1" customWidth="1"/>
    <col min="10493" max="10493" width="4.6640625" style="1" customWidth="1"/>
    <col min="10494" max="10494" width="6.33203125" style="1" customWidth="1"/>
    <col min="10495" max="10495" width="9.5546875" style="1" customWidth="1"/>
    <col min="10496" max="10496" width="3.88671875" style="1" customWidth="1"/>
    <col min="10497" max="10508" width="10.88671875" style="1" customWidth="1"/>
    <col min="10509" max="10509" width="5.33203125" style="1" bestFit="1" customWidth="1"/>
    <col min="10510" max="10518" width="10.88671875" style="1" customWidth="1"/>
    <col min="10519" max="10519" width="2.5546875" style="1" customWidth="1"/>
    <col min="10520" max="10520" width="12" style="1" bestFit="1" customWidth="1"/>
    <col min="10521" max="10521" width="11.6640625" style="1" bestFit="1" customWidth="1"/>
    <col min="10522" max="10747" width="8.6640625" style="1"/>
    <col min="10748" max="10748" width="3.33203125" style="1" customWidth="1"/>
    <col min="10749" max="10749" width="4.6640625" style="1" customWidth="1"/>
    <col min="10750" max="10750" width="6.33203125" style="1" customWidth="1"/>
    <col min="10751" max="10751" width="9.5546875" style="1" customWidth="1"/>
    <col min="10752" max="10752" width="3.88671875" style="1" customWidth="1"/>
    <col min="10753" max="10764" width="10.88671875" style="1" customWidth="1"/>
    <col min="10765" max="10765" width="5.33203125" style="1" bestFit="1" customWidth="1"/>
    <col min="10766" max="10774" width="10.88671875" style="1" customWidth="1"/>
    <col min="10775" max="10775" width="2.5546875" style="1" customWidth="1"/>
    <col min="10776" max="10776" width="12" style="1" bestFit="1" customWidth="1"/>
    <col min="10777" max="10777" width="11.6640625" style="1" bestFit="1" customWidth="1"/>
    <col min="10778" max="11003" width="8.6640625" style="1"/>
    <col min="11004" max="11004" width="3.33203125" style="1" customWidth="1"/>
    <col min="11005" max="11005" width="4.6640625" style="1" customWidth="1"/>
    <col min="11006" max="11006" width="6.33203125" style="1" customWidth="1"/>
    <col min="11007" max="11007" width="9.5546875" style="1" customWidth="1"/>
    <col min="11008" max="11008" width="3.88671875" style="1" customWidth="1"/>
    <col min="11009" max="11020" width="10.88671875" style="1" customWidth="1"/>
    <col min="11021" max="11021" width="5.33203125" style="1" bestFit="1" customWidth="1"/>
    <col min="11022" max="11030" width="10.88671875" style="1" customWidth="1"/>
    <col min="11031" max="11031" width="2.5546875" style="1" customWidth="1"/>
    <col min="11032" max="11032" width="12" style="1" bestFit="1" customWidth="1"/>
    <col min="11033" max="11033" width="11.6640625" style="1" bestFit="1" customWidth="1"/>
    <col min="11034" max="11259" width="8.6640625" style="1"/>
    <col min="11260" max="11260" width="3.33203125" style="1" customWidth="1"/>
    <col min="11261" max="11261" width="4.6640625" style="1" customWidth="1"/>
    <col min="11262" max="11262" width="6.33203125" style="1" customWidth="1"/>
    <col min="11263" max="11263" width="9.5546875" style="1" customWidth="1"/>
    <col min="11264" max="11264" width="3.88671875" style="1" customWidth="1"/>
    <col min="11265" max="11276" width="10.88671875" style="1" customWidth="1"/>
    <col min="11277" max="11277" width="5.33203125" style="1" bestFit="1" customWidth="1"/>
    <col min="11278" max="11286" width="10.88671875" style="1" customWidth="1"/>
    <col min="11287" max="11287" width="2.5546875" style="1" customWidth="1"/>
    <col min="11288" max="11288" width="12" style="1" bestFit="1" customWidth="1"/>
    <col min="11289" max="11289" width="11.6640625" style="1" bestFit="1" customWidth="1"/>
    <col min="11290" max="11515" width="8.6640625" style="1"/>
    <col min="11516" max="11516" width="3.33203125" style="1" customWidth="1"/>
    <col min="11517" max="11517" width="4.6640625" style="1" customWidth="1"/>
    <col min="11518" max="11518" width="6.33203125" style="1" customWidth="1"/>
    <col min="11519" max="11519" width="9.5546875" style="1" customWidth="1"/>
    <col min="11520" max="11520" width="3.88671875" style="1" customWidth="1"/>
    <col min="11521" max="11532" width="10.88671875" style="1" customWidth="1"/>
    <col min="11533" max="11533" width="5.33203125" style="1" bestFit="1" customWidth="1"/>
    <col min="11534" max="11542" width="10.88671875" style="1" customWidth="1"/>
    <col min="11543" max="11543" width="2.5546875" style="1" customWidth="1"/>
    <col min="11544" max="11544" width="12" style="1" bestFit="1" customWidth="1"/>
    <col min="11545" max="11545" width="11.6640625" style="1" bestFit="1" customWidth="1"/>
    <col min="11546" max="11771" width="8.6640625" style="1"/>
    <col min="11772" max="11772" width="3.33203125" style="1" customWidth="1"/>
    <col min="11773" max="11773" width="4.6640625" style="1" customWidth="1"/>
    <col min="11774" max="11774" width="6.33203125" style="1" customWidth="1"/>
    <col min="11775" max="11775" width="9.5546875" style="1" customWidth="1"/>
    <col min="11776" max="11776" width="3.88671875" style="1" customWidth="1"/>
    <col min="11777" max="11788" width="10.88671875" style="1" customWidth="1"/>
    <col min="11789" max="11789" width="5.33203125" style="1" bestFit="1" customWidth="1"/>
    <col min="11790" max="11798" width="10.88671875" style="1" customWidth="1"/>
    <col min="11799" max="11799" width="2.5546875" style="1" customWidth="1"/>
    <col min="11800" max="11800" width="12" style="1" bestFit="1" customWidth="1"/>
    <col min="11801" max="11801" width="11.6640625" style="1" bestFit="1" customWidth="1"/>
    <col min="11802" max="12027" width="8.6640625" style="1"/>
    <col min="12028" max="12028" width="3.33203125" style="1" customWidth="1"/>
    <col min="12029" max="12029" width="4.6640625" style="1" customWidth="1"/>
    <col min="12030" max="12030" width="6.33203125" style="1" customWidth="1"/>
    <col min="12031" max="12031" width="9.5546875" style="1" customWidth="1"/>
    <col min="12032" max="12032" width="3.88671875" style="1" customWidth="1"/>
    <col min="12033" max="12044" width="10.88671875" style="1" customWidth="1"/>
    <col min="12045" max="12045" width="5.33203125" style="1" bestFit="1" customWidth="1"/>
    <col min="12046" max="12054" width="10.88671875" style="1" customWidth="1"/>
    <col min="12055" max="12055" width="2.5546875" style="1" customWidth="1"/>
    <col min="12056" max="12056" width="12" style="1" bestFit="1" customWidth="1"/>
    <col min="12057" max="12057" width="11.6640625" style="1" bestFit="1" customWidth="1"/>
    <col min="12058" max="12283" width="8.6640625" style="1"/>
    <col min="12284" max="12284" width="3.33203125" style="1" customWidth="1"/>
    <col min="12285" max="12285" width="4.6640625" style="1" customWidth="1"/>
    <col min="12286" max="12286" width="6.33203125" style="1" customWidth="1"/>
    <col min="12287" max="12287" width="9.5546875" style="1" customWidth="1"/>
    <col min="12288" max="12288" width="3.88671875" style="1" customWidth="1"/>
    <col min="12289" max="12300" width="10.88671875" style="1" customWidth="1"/>
    <col min="12301" max="12301" width="5.33203125" style="1" bestFit="1" customWidth="1"/>
    <col min="12302" max="12310" width="10.88671875" style="1" customWidth="1"/>
    <col min="12311" max="12311" width="2.5546875" style="1" customWidth="1"/>
    <col min="12312" max="12312" width="12" style="1" bestFit="1" customWidth="1"/>
    <col min="12313" max="12313" width="11.6640625" style="1" bestFit="1" customWidth="1"/>
    <col min="12314" max="12539" width="8.6640625" style="1"/>
    <col min="12540" max="12540" width="3.33203125" style="1" customWidth="1"/>
    <col min="12541" max="12541" width="4.6640625" style="1" customWidth="1"/>
    <col min="12542" max="12542" width="6.33203125" style="1" customWidth="1"/>
    <col min="12543" max="12543" width="9.5546875" style="1" customWidth="1"/>
    <col min="12544" max="12544" width="3.88671875" style="1" customWidth="1"/>
    <col min="12545" max="12556" width="10.88671875" style="1" customWidth="1"/>
    <col min="12557" max="12557" width="5.33203125" style="1" bestFit="1" customWidth="1"/>
    <col min="12558" max="12566" width="10.88671875" style="1" customWidth="1"/>
    <col min="12567" max="12567" width="2.5546875" style="1" customWidth="1"/>
    <col min="12568" max="12568" width="12" style="1" bestFit="1" customWidth="1"/>
    <col min="12569" max="12569" width="11.6640625" style="1" bestFit="1" customWidth="1"/>
    <col min="12570" max="12795" width="8.6640625" style="1"/>
    <col min="12796" max="12796" width="3.33203125" style="1" customWidth="1"/>
    <col min="12797" max="12797" width="4.6640625" style="1" customWidth="1"/>
    <col min="12798" max="12798" width="6.33203125" style="1" customWidth="1"/>
    <col min="12799" max="12799" width="9.5546875" style="1" customWidth="1"/>
    <col min="12800" max="12800" width="3.88671875" style="1" customWidth="1"/>
    <col min="12801" max="12812" width="10.88671875" style="1" customWidth="1"/>
    <col min="12813" max="12813" width="5.33203125" style="1" bestFit="1" customWidth="1"/>
    <col min="12814" max="12822" width="10.88671875" style="1" customWidth="1"/>
    <col min="12823" max="12823" width="2.5546875" style="1" customWidth="1"/>
    <col min="12824" max="12824" width="12" style="1" bestFit="1" customWidth="1"/>
    <col min="12825" max="12825" width="11.6640625" style="1" bestFit="1" customWidth="1"/>
    <col min="12826" max="13051" width="8.6640625" style="1"/>
    <col min="13052" max="13052" width="3.33203125" style="1" customWidth="1"/>
    <col min="13053" max="13053" width="4.6640625" style="1" customWidth="1"/>
    <col min="13054" max="13054" width="6.33203125" style="1" customWidth="1"/>
    <col min="13055" max="13055" width="9.5546875" style="1" customWidth="1"/>
    <col min="13056" max="13056" width="3.88671875" style="1" customWidth="1"/>
    <col min="13057" max="13068" width="10.88671875" style="1" customWidth="1"/>
    <col min="13069" max="13069" width="5.33203125" style="1" bestFit="1" customWidth="1"/>
    <col min="13070" max="13078" width="10.88671875" style="1" customWidth="1"/>
    <col min="13079" max="13079" width="2.5546875" style="1" customWidth="1"/>
    <col min="13080" max="13080" width="12" style="1" bestFit="1" customWidth="1"/>
    <col min="13081" max="13081" width="11.6640625" style="1" bestFit="1" customWidth="1"/>
    <col min="13082" max="13307" width="8.6640625" style="1"/>
    <col min="13308" max="13308" width="3.33203125" style="1" customWidth="1"/>
    <col min="13309" max="13309" width="4.6640625" style="1" customWidth="1"/>
    <col min="13310" max="13310" width="6.33203125" style="1" customWidth="1"/>
    <col min="13311" max="13311" width="9.5546875" style="1" customWidth="1"/>
    <col min="13312" max="13312" width="3.88671875" style="1" customWidth="1"/>
    <col min="13313" max="13324" width="10.88671875" style="1" customWidth="1"/>
    <col min="13325" max="13325" width="5.33203125" style="1" bestFit="1" customWidth="1"/>
    <col min="13326" max="13334" width="10.88671875" style="1" customWidth="1"/>
    <col min="13335" max="13335" width="2.5546875" style="1" customWidth="1"/>
    <col min="13336" max="13336" width="12" style="1" bestFit="1" customWidth="1"/>
    <col min="13337" max="13337" width="11.6640625" style="1" bestFit="1" customWidth="1"/>
    <col min="13338" max="13563" width="8.6640625" style="1"/>
    <col min="13564" max="13564" width="3.33203125" style="1" customWidth="1"/>
    <col min="13565" max="13565" width="4.6640625" style="1" customWidth="1"/>
    <col min="13566" max="13566" width="6.33203125" style="1" customWidth="1"/>
    <col min="13567" max="13567" width="9.5546875" style="1" customWidth="1"/>
    <col min="13568" max="13568" width="3.88671875" style="1" customWidth="1"/>
    <col min="13569" max="13580" width="10.88671875" style="1" customWidth="1"/>
    <col min="13581" max="13581" width="5.33203125" style="1" bestFit="1" customWidth="1"/>
    <col min="13582" max="13590" width="10.88671875" style="1" customWidth="1"/>
    <col min="13591" max="13591" width="2.5546875" style="1" customWidth="1"/>
    <col min="13592" max="13592" width="12" style="1" bestFit="1" customWidth="1"/>
    <col min="13593" max="13593" width="11.6640625" style="1" bestFit="1" customWidth="1"/>
    <col min="13594" max="13819" width="8.6640625" style="1"/>
    <col min="13820" max="13820" width="3.33203125" style="1" customWidth="1"/>
    <col min="13821" max="13821" width="4.6640625" style="1" customWidth="1"/>
    <col min="13822" max="13822" width="6.33203125" style="1" customWidth="1"/>
    <col min="13823" max="13823" width="9.5546875" style="1" customWidth="1"/>
    <col min="13824" max="13824" width="3.88671875" style="1" customWidth="1"/>
    <col min="13825" max="13836" width="10.88671875" style="1" customWidth="1"/>
    <col min="13837" max="13837" width="5.33203125" style="1" bestFit="1" customWidth="1"/>
    <col min="13838" max="13846" width="10.88671875" style="1" customWidth="1"/>
    <col min="13847" max="13847" width="2.5546875" style="1" customWidth="1"/>
    <col min="13848" max="13848" width="12" style="1" bestFit="1" customWidth="1"/>
    <col min="13849" max="13849" width="11.6640625" style="1" bestFit="1" customWidth="1"/>
    <col min="13850" max="14075" width="8.6640625" style="1"/>
    <col min="14076" max="14076" width="3.33203125" style="1" customWidth="1"/>
    <col min="14077" max="14077" width="4.6640625" style="1" customWidth="1"/>
    <col min="14078" max="14078" width="6.33203125" style="1" customWidth="1"/>
    <col min="14079" max="14079" width="9.5546875" style="1" customWidth="1"/>
    <col min="14080" max="14080" width="3.88671875" style="1" customWidth="1"/>
    <col min="14081" max="14092" width="10.88671875" style="1" customWidth="1"/>
    <col min="14093" max="14093" width="5.33203125" style="1" bestFit="1" customWidth="1"/>
    <col min="14094" max="14102" width="10.88671875" style="1" customWidth="1"/>
    <col min="14103" max="14103" width="2.5546875" style="1" customWidth="1"/>
    <col min="14104" max="14104" width="12" style="1" bestFit="1" customWidth="1"/>
    <col min="14105" max="14105" width="11.6640625" style="1" bestFit="1" customWidth="1"/>
    <col min="14106" max="14331" width="8.6640625" style="1"/>
    <col min="14332" max="14332" width="3.33203125" style="1" customWidth="1"/>
    <col min="14333" max="14333" width="4.6640625" style="1" customWidth="1"/>
    <col min="14334" max="14334" width="6.33203125" style="1" customWidth="1"/>
    <col min="14335" max="14335" width="9.5546875" style="1" customWidth="1"/>
    <col min="14336" max="14336" width="3.88671875" style="1" customWidth="1"/>
    <col min="14337" max="14348" width="10.88671875" style="1" customWidth="1"/>
    <col min="14349" max="14349" width="5.33203125" style="1" bestFit="1" customWidth="1"/>
    <col min="14350" max="14358" width="10.88671875" style="1" customWidth="1"/>
    <col min="14359" max="14359" width="2.5546875" style="1" customWidth="1"/>
    <col min="14360" max="14360" width="12" style="1" bestFit="1" customWidth="1"/>
    <col min="14361" max="14361" width="11.6640625" style="1" bestFit="1" customWidth="1"/>
    <col min="14362" max="14587" width="8.6640625" style="1"/>
    <col min="14588" max="14588" width="3.33203125" style="1" customWidth="1"/>
    <col min="14589" max="14589" width="4.6640625" style="1" customWidth="1"/>
    <col min="14590" max="14590" width="6.33203125" style="1" customWidth="1"/>
    <col min="14591" max="14591" width="9.5546875" style="1" customWidth="1"/>
    <col min="14592" max="14592" width="3.88671875" style="1" customWidth="1"/>
    <col min="14593" max="14604" width="10.88671875" style="1" customWidth="1"/>
    <col min="14605" max="14605" width="5.33203125" style="1" bestFit="1" customWidth="1"/>
    <col min="14606" max="14614" width="10.88671875" style="1" customWidth="1"/>
    <col min="14615" max="14615" width="2.5546875" style="1" customWidth="1"/>
    <col min="14616" max="14616" width="12" style="1" bestFit="1" customWidth="1"/>
    <col min="14617" max="14617" width="11.6640625" style="1" bestFit="1" customWidth="1"/>
    <col min="14618" max="14843" width="8.6640625" style="1"/>
    <col min="14844" max="14844" width="3.33203125" style="1" customWidth="1"/>
    <col min="14845" max="14845" width="4.6640625" style="1" customWidth="1"/>
    <col min="14846" max="14846" width="6.33203125" style="1" customWidth="1"/>
    <col min="14847" max="14847" width="9.5546875" style="1" customWidth="1"/>
    <col min="14848" max="14848" width="3.88671875" style="1" customWidth="1"/>
    <col min="14849" max="14860" width="10.88671875" style="1" customWidth="1"/>
    <col min="14861" max="14861" width="5.33203125" style="1" bestFit="1" customWidth="1"/>
    <col min="14862" max="14870" width="10.88671875" style="1" customWidth="1"/>
    <col min="14871" max="14871" width="2.5546875" style="1" customWidth="1"/>
    <col min="14872" max="14872" width="12" style="1" bestFit="1" customWidth="1"/>
    <col min="14873" max="14873" width="11.6640625" style="1" bestFit="1" customWidth="1"/>
    <col min="14874" max="15099" width="8.6640625" style="1"/>
    <col min="15100" max="15100" width="3.33203125" style="1" customWidth="1"/>
    <col min="15101" max="15101" width="4.6640625" style="1" customWidth="1"/>
    <col min="15102" max="15102" width="6.33203125" style="1" customWidth="1"/>
    <col min="15103" max="15103" width="9.5546875" style="1" customWidth="1"/>
    <col min="15104" max="15104" width="3.88671875" style="1" customWidth="1"/>
    <col min="15105" max="15116" width="10.88671875" style="1" customWidth="1"/>
    <col min="15117" max="15117" width="5.33203125" style="1" bestFit="1" customWidth="1"/>
    <col min="15118" max="15126" width="10.88671875" style="1" customWidth="1"/>
    <col min="15127" max="15127" width="2.5546875" style="1" customWidth="1"/>
    <col min="15128" max="15128" width="12" style="1" bestFit="1" customWidth="1"/>
    <col min="15129" max="15129" width="11.6640625" style="1" bestFit="1" customWidth="1"/>
    <col min="15130" max="15355" width="8.6640625" style="1"/>
    <col min="15356" max="15356" width="3.33203125" style="1" customWidth="1"/>
    <col min="15357" max="15357" width="4.6640625" style="1" customWidth="1"/>
    <col min="15358" max="15358" width="6.33203125" style="1" customWidth="1"/>
    <col min="15359" max="15359" width="9.5546875" style="1" customWidth="1"/>
    <col min="15360" max="15360" width="3.88671875" style="1" customWidth="1"/>
    <col min="15361" max="15372" width="10.88671875" style="1" customWidth="1"/>
    <col min="15373" max="15373" width="5.33203125" style="1" bestFit="1" customWidth="1"/>
    <col min="15374" max="15382" width="10.88671875" style="1" customWidth="1"/>
    <col min="15383" max="15383" width="2.5546875" style="1" customWidth="1"/>
    <col min="15384" max="15384" width="12" style="1" bestFit="1" customWidth="1"/>
    <col min="15385" max="15385" width="11.6640625" style="1" bestFit="1" customWidth="1"/>
    <col min="15386" max="15611" width="8.6640625" style="1"/>
    <col min="15612" max="15612" width="3.33203125" style="1" customWidth="1"/>
    <col min="15613" max="15613" width="4.6640625" style="1" customWidth="1"/>
    <col min="15614" max="15614" width="6.33203125" style="1" customWidth="1"/>
    <col min="15615" max="15615" width="9.5546875" style="1" customWidth="1"/>
    <col min="15616" max="15616" width="3.88671875" style="1" customWidth="1"/>
    <col min="15617" max="15628" width="10.88671875" style="1" customWidth="1"/>
    <col min="15629" max="15629" width="5.33203125" style="1" bestFit="1" customWidth="1"/>
    <col min="15630" max="15638" width="10.88671875" style="1" customWidth="1"/>
    <col min="15639" max="15639" width="2.5546875" style="1" customWidth="1"/>
    <col min="15640" max="15640" width="12" style="1" bestFit="1" customWidth="1"/>
    <col min="15641" max="15641" width="11.6640625" style="1" bestFit="1" customWidth="1"/>
    <col min="15642" max="15867" width="8.6640625" style="1"/>
    <col min="15868" max="15868" width="3.33203125" style="1" customWidth="1"/>
    <col min="15869" max="15869" width="4.6640625" style="1" customWidth="1"/>
    <col min="15870" max="15870" width="6.33203125" style="1" customWidth="1"/>
    <col min="15871" max="15871" width="9.5546875" style="1" customWidth="1"/>
    <col min="15872" max="15872" width="3.88671875" style="1" customWidth="1"/>
    <col min="15873" max="15884" width="10.88671875" style="1" customWidth="1"/>
    <col min="15885" max="15885" width="5.33203125" style="1" bestFit="1" customWidth="1"/>
    <col min="15886" max="15894" width="10.88671875" style="1" customWidth="1"/>
    <col min="15895" max="15895" width="2.5546875" style="1" customWidth="1"/>
    <col min="15896" max="15896" width="12" style="1" bestFit="1" customWidth="1"/>
    <col min="15897" max="15897" width="11.6640625" style="1" bestFit="1" customWidth="1"/>
    <col min="15898" max="16123" width="8.6640625" style="1"/>
    <col min="16124" max="16124" width="3.33203125" style="1" customWidth="1"/>
    <col min="16125" max="16125" width="4.6640625" style="1" customWidth="1"/>
    <col min="16126" max="16126" width="6.33203125" style="1" customWidth="1"/>
    <col min="16127" max="16127" width="9.5546875" style="1" customWidth="1"/>
    <col min="16128" max="16128" width="3.88671875" style="1" customWidth="1"/>
    <col min="16129" max="16140" width="10.88671875" style="1" customWidth="1"/>
    <col min="16141" max="16141" width="5.33203125" style="1" bestFit="1" customWidth="1"/>
    <col min="16142" max="16150" width="10.88671875" style="1" customWidth="1"/>
    <col min="16151" max="16151" width="2.5546875" style="1" customWidth="1"/>
    <col min="16152" max="16152" width="12" style="1" bestFit="1" customWidth="1"/>
    <col min="16153" max="16153" width="11.6640625" style="1" bestFit="1" customWidth="1"/>
    <col min="16154" max="16384" width="8.6640625" style="1"/>
  </cols>
  <sheetData>
    <row r="1" spans="1:28" ht="16.2" thickBot="1">
      <c r="F1"/>
      <c r="H1"/>
    </row>
    <row r="2" spans="1:28" ht="24.75" customHeight="1">
      <c r="B2" s="90"/>
      <c r="C2" s="91"/>
      <c r="D2" s="92"/>
      <c r="E2" s="92"/>
      <c r="F2" s="180" t="s">
        <v>52</v>
      </c>
      <c r="G2" s="181"/>
      <c r="H2" s="181"/>
      <c r="I2" s="181"/>
      <c r="J2" s="181"/>
      <c r="K2" s="182"/>
      <c r="L2" s="175" t="s">
        <v>51</v>
      </c>
      <c r="M2" s="183"/>
      <c r="N2" s="183"/>
      <c r="O2" s="183"/>
      <c r="P2" s="183"/>
      <c r="Q2" s="183"/>
      <c r="R2" s="183"/>
      <c r="S2" s="183"/>
      <c r="T2" s="180" t="s">
        <v>50</v>
      </c>
      <c r="U2" s="175"/>
      <c r="V2" s="175"/>
      <c r="W2" s="175"/>
      <c r="X2" s="175"/>
      <c r="Y2" s="175"/>
      <c r="Z2" s="175"/>
      <c r="AA2" s="176"/>
      <c r="AB2" s="89"/>
    </row>
    <row r="3" spans="1:28" ht="19.5" customHeight="1">
      <c r="B3" s="93" t="s">
        <v>49</v>
      </c>
      <c r="C3" s="94"/>
      <c r="D3" s="95"/>
      <c r="E3" s="96"/>
      <c r="F3" s="177" t="s">
        <v>43</v>
      </c>
      <c r="G3" s="178"/>
      <c r="H3" s="172" t="s">
        <v>44</v>
      </c>
      <c r="I3" s="173"/>
      <c r="J3" s="172" t="s">
        <v>48</v>
      </c>
      <c r="K3" s="174"/>
      <c r="L3" s="172" t="s">
        <v>43</v>
      </c>
      <c r="M3" s="178"/>
      <c r="N3" s="172" t="s">
        <v>44</v>
      </c>
      <c r="O3" s="172"/>
      <c r="P3" s="172" t="s">
        <v>46</v>
      </c>
      <c r="Q3" s="179"/>
      <c r="R3" s="172" t="s">
        <v>47</v>
      </c>
      <c r="S3" s="178"/>
      <c r="T3" s="177" t="s">
        <v>43</v>
      </c>
      <c r="U3" s="172"/>
      <c r="V3" s="172" t="s">
        <v>44</v>
      </c>
      <c r="W3" s="172"/>
      <c r="X3" s="172" t="s">
        <v>46</v>
      </c>
      <c r="Y3" s="173"/>
      <c r="Z3" s="172" t="s">
        <v>45</v>
      </c>
      <c r="AA3" s="174"/>
    </row>
    <row r="4" spans="1:28" s="9" customFormat="1" ht="16.5" customHeight="1">
      <c r="A4" s="88"/>
      <c r="B4" s="97"/>
      <c r="C4" s="98"/>
      <c r="D4" s="98"/>
      <c r="E4" s="98"/>
      <c r="F4" s="87" t="s">
        <v>39</v>
      </c>
      <c r="G4" s="85" t="s">
        <v>40</v>
      </c>
      <c r="H4" s="85" t="s">
        <v>39</v>
      </c>
      <c r="I4" s="84" t="s">
        <v>40</v>
      </c>
      <c r="J4" s="85" t="s">
        <v>39</v>
      </c>
      <c r="K4" s="82" t="s">
        <v>40</v>
      </c>
      <c r="L4" s="85" t="s">
        <v>39</v>
      </c>
      <c r="M4" s="85" t="s">
        <v>40</v>
      </c>
      <c r="N4" s="86" t="s">
        <v>42</v>
      </c>
      <c r="O4" s="86" t="s">
        <v>41</v>
      </c>
      <c r="P4" s="85" t="s">
        <v>39</v>
      </c>
      <c r="Q4" s="84" t="s">
        <v>40</v>
      </c>
      <c r="R4" s="83" t="s">
        <v>39</v>
      </c>
      <c r="S4" s="85" t="s">
        <v>40</v>
      </c>
      <c r="T4" s="87" t="s">
        <v>39</v>
      </c>
      <c r="U4" s="85" t="s">
        <v>40</v>
      </c>
      <c r="V4" s="86" t="s">
        <v>42</v>
      </c>
      <c r="W4" s="86" t="s">
        <v>41</v>
      </c>
      <c r="X4" s="85" t="s">
        <v>39</v>
      </c>
      <c r="Y4" s="84" t="s">
        <v>40</v>
      </c>
      <c r="Z4" s="83" t="s">
        <v>39</v>
      </c>
      <c r="AA4" s="82" t="s">
        <v>40</v>
      </c>
    </row>
    <row r="5" spans="1:28" ht="9.75" customHeight="1" thickBot="1">
      <c r="B5" s="99"/>
      <c r="C5" s="100"/>
      <c r="D5" s="100"/>
      <c r="E5" s="100"/>
      <c r="F5" s="81"/>
      <c r="G5" s="79"/>
      <c r="H5" s="79"/>
      <c r="I5" s="78"/>
      <c r="J5" s="79"/>
      <c r="K5" s="76"/>
      <c r="L5" s="79"/>
      <c r="M5" s="79"/>
      <c r="N5" s="80"/>
      <c r="O5" s="80"/>
      <c r="P5" s="79"/>
      <c r="Q5" s="78"/>
      <c r="R5" s="77"/>
      <c r="S5" s="79"/>
      <c r="T5" s="81"/>
      <c r="U5" s="79"/>
      <c r="V5" s="80"/>
      <c r="W5" s="80"/>
      <c r="X5" s="79"/>
      <c r="Y5" s="78"/>
      <c r="Z5" s="77"/>
      <c r="AA5" s="76"/>
    </row>
    <row r="6" spans="1:28" ht="18" hidden="1" customHeight="1" outlineLevel="1">
      <c r="B6" s="101" t="s">
        <v>18</v>
      </c>
      <c r="C6" s="102"/>
      <c r="D6" s="103">
        <v>96</v>
      </c>
      <c r="E6" s="96"/>
      <c r="F6" s="51">
        <v>25339</v>
      </c>
      <c r="G6" s="72"/>
      <c r="H6" s="31">
        <v>233324</v>
      </c>
      <c r="I6" s="74"/>
      <c r="J6" s="31">
        <v>258663</v>
      </c>
      <c r="K6" s="71"/>
      <c r="L6" s="58">
        <v>104</v>
      </c>
      <c r="M6" s="73"/>
      <c r="N6" s="58">
        <v>1429</v>
      </c>
      <c r="O6" s="58">
        <v>2371</v>
      </c>
      <c r="P6" s="31">
        <f t="shared" ref="P6:P69" si="0">N6+O6</f>
        <v>3800</v>
      </c>
      <c r="Q6" s="75"/>
      <c r="R6" s="31">
        <f t="shared" ref="R6:R69" si="1">P6+L6</f>
        <v>3904</v>
      </c>
      <c r="S6" s="73"/>
      <c r="T6" s="51"/>
      <c r="U6" s="72"/>
      <c r="V6" s="31"/>
      <c r="W6" s="31"/>
      <c r="X6" s="31"/>
      <c r="Y6" s="75"/>
      <c r="Z6" s="31"/>
      <c r="AA6" s="71"/>
    </row>
    <row r="7" spans="1:28" ht="16.2" hidden="1" outlineLevel="1" thickBot="1">
      <c r="B7" s="101" t="s">
        <v>8</v>
      </c>
      <c r="C7" s="102"/>
      <c r="D7" s="103">
        <v>96</v>
      </c>
      <c r="E7" s="96"/>
      <c r="F7" s="51">
        <v>25339</v>
      </c>
      <c r="G7" s="72"/>
      <c r="H7" s="31">
        <v>233324</v>
      </c>
      <c r="I7" s="74"/>
      <c r="J7" s="31">
        <v>258663</v>
      </c>
      <c r="K7" s="71"/>
      <c r="L7" s="58">
        <v>93</v>
      </c>
      <c r="M7" s="73"/>
      <c r="N7" s="58">
        <v>1476</v>
      </c>
      <c r="O7" s="58">
        <v>2552</v>
      </c>
      <c r="P7" s="31">
        <f t="shared" si="0"/>
        <v>4028</v>
      </c>
      <c r="Q7" s="75"/>
      <c r="R7" s="31">
        <f t="shared" si="1"/>
        <v>4121</v>
      </c>
      <c r="S7" s="73"/>
      <c r="T7" s="51"/>
      <c r="U7" s="72"/>
      <c r="V7" s="31"/>
      <c r="W7" s="31"/>
      <c r="X7" s="31"/>
      <c r="Y7" s="75"/>
      <c r="Z7" s="31"/>
      <c r="AA7" s="71"/>
    </row>
    <row r="8" spans="1:28" ht="16.2" hidden="1" outlineLevel="1" thickBot="1">
      <c r="B8" s="101" t="s">
        <v>28</v>
      </c>
      <c r="C8" s="102"/>
      <c r="D8" s="103">
        <v>96</v>
      </c>
      <c r="E8" s="96"/>
      <c r="F8" s="51">
        <v>25339</v>
      </c>
      <c r="G8" s="72"/>
      <c r="H8" s="31">
        <v>233324</v>
      </c>
      <c r="I8" s="74"/>
      <c r="J8" s="31">
        <v>258663</v>
      </c>
      <c r="K8" s="71"/>
      <c r="L8" s="58">
        <v>89</v>
      </c>
      <c r="M8" s="73"/>
      <c r="N8" s="58">
        <v>1280</v>
      </c>
      <c r="O8" s="58">
        <v>2425</v>
      </c>
      <c r="P8" s="31">
        <f t="shared" si="0"/>
        <v>3705</v>
      </c>
      <c r="Q8" s="75"/>
      <c r="R8" s="31">
        <f t="shared" si="1"/>
        <v>3794</v>
      </c>
      <c r="S8" s="73"/>
      <c r="T8" s="51"/>
      <c r="U8" s="72"/>
      <c r="V8" s="31"/>
      <c r="W8" s="31"/>
      <c r="X8" s="31"/>
      <c r="Y8" s="75"/>
      <c r="Z8" s="31"/>
      <c r="AA8" s="71"/>
    </row>
    <row r="9" spans="1:28" ht="16.2" hidden="1" outlineLevel="1" thickBot="1">
      <c r="B9" s="101" t="s">
        <v>27</v>
      </c>
      <c r="C9" s="102"/>
      <c r="D9" s="103">
        <v>96</v>
      </c>
      <c r="E9" s="96"/>
      <c r="F9" s="51">
        <v>29019</v>
      </c>
      <c r="G9" s="72"/>
      <c r="H9" s="31">
        <v>246652</v>
      </c>
      <c r="I9" s="74"/>
      <c r="J9" s="31">
        <v>275671</v>
      </c>
      <c r="K9" s="71"/>
      <c r="L9" s="58">
        <v>115</v>
      </c>
      <c r="M9" s="32"/>
      <c r="N9" s="58">
        <v>1339</v>
      </c>
      <c r="O9" s="58">
        <v>2899</v>
      </c>
      <c r="P9" s="31">
        <f t="shared" si="0"/>
        <v>4238</v>
      </c>
      <c r="Q9" s="42"/>
      <c r="R9" s="31">
        <f t="shared" si="1"/>
        <v>4353</v>
      </c>
      <c r="S9" s="73"/>
      <c r="T9" s="59">
        <v>23519</v>
      </c>
      <c r="U9" s="72"/>
      <c r="V9" s="58">
        <v>135061</v>
      </c>
      <c r="W9" s="58">
        <v>69139</v>
      </c>
      <c r="X9" s="31">
        <f t="shared" ref="X9:X72" si="2">+V9+W9</f>
        <v>204200</v>
      </c>
      <c r="Y9" s="42"/>
      <c r="Z9" s="31">
        <f t="shared" ref="Z9:Z72" si="3">+X9+T9</f>
        <v>227719</v>
      </c>
      <c r="AA9" s="71"/>
    </row>
    <row r="10" spans="1:28" ht="16.2" hidden="1" outlineLevel="1" thickBot="1">
      <c r="B10" s="101" t="s">
        <v>26</v>
      </c>
      <c r="C10" s="102"/>
      <c r="D10" s="103">
        <v>96</v>
      </c>
      <c r="E10" s="96"/>
      <c r="F10" s="51">
        <v>26129</v>
      </c>
      <c r="G10" s="72"/>
      <c r="H10" s="31">
        <v>248752</v>
      </c>
      <c r="I10" s="74"/>
      <c r="J10" s="31">
        <v>274881</v>
      </c>
      <c r="K10" s="71"/>
      <c r="L10" s="58">
        <v>111</v>
      </c>
      <c r="M10" s="32"/>
      <c r="N10" s="58">
        <v>1409</v>
      </c>
      <c r="O10" s="58">
        <v>2916</v>
      </c>
      <c r="P10" s="31">
        <f t="shared" si="0"/>
        <v>4325</v>
      </c>
      <c r="Q10" s="42"/>
      <c r="R10" s="31">
        <f t="shared" si="1"/>
        <v>4436</v>
      </c>
      <c r="S10" s="73"/>
      <c r="T10" s="59">
        <v>22739</v>
      </c>
      <c r="U10" s="72"/>
      <c r="V10" s="58">
        <v>140521</v>
      </c>
      <c r="W10" s="58">
        <v>70703</v>
      </c>
      <c r="X10" s="31">
        <f t="shared" si="2"/>
        <v>211224</v>
      </c>
      <c r="Y10" s="42"/>
      <c r="Z10" s="31">
        <f t="shared" si="3"/>
        <v>233963</v>
      </c>
      <c r="AA10" s="71"/>
    </row>
    <row r="11" spans="1:28" ht="16.2" hidden="1" outlineLevel="1" thickBot="1">
      <c r="B11" s="101" t="s">
        <v>25</v>
      </c>
      <c r="C11" s="102"/>
      <c r="D11" s="103">
        <v>96</v>
      </c>
      <c r="E11" s="96"/>
      <c r="F11" s="51">
        <v>28841</v>
      </c>
      <c r="G11" s="72"/>
      <c r="H11" s="31">
        <v>271819</v>
      </c>
      <c r="I11" s="74"/>
      <c r="J11" s="31">
        <v>300660</v>
      </c>
      <c r="K11" s="71"/>
      <c r="L11" s="58">
        <v>107</v>
      </c>
      <c r="M11" s="32"/>
      <c r="N11" s="58">
        <v>1445</v>
      </c>
      <c r="O11" s="58">
        <v>3060</v>
      </c>
      <c r="P11" s="31">
        <f t="shared" si="0"/>
        <v>4505</v>
      </c>
      <c r="Q11" s="42"/>
      <c r="R11" s="31">
        <f t="shared" si="1"/>
        <v>4612</v>
      </c>
      <c r="S11" s="73"/>
      <c r="T11" s="59">
        <v>22316</v>
      </c>
      <c r="U11" s="72"/>
      <c r="V11" s="58">
        <v>144690</v>
      </c>
      <c r="W11" s="58">
        <v>73537</v>
      </c>
      <c r="X11" s="31">
        <f t="shared" si="2"/>
        <v>218227</v>
      </c>
      <c r="Y11" s="42"/>
      <c r="Z11" s="31">
        <f t="shared" si="3"/>
        <v>240543</v>
      </c>
      <c r="AA11" s="71"/>
    </row>
    <row r="12" spans="1:28" ht="16.2" hidden="1" outlineLevel="1" thickBot="1">
      <c r="B12" s="101" t="s">
        <v>24</v>
      </c>
      <c r="C12" s="102"/>
      <c r="D12" s="103">
        <v>96</v>
      </c>
      <c r="E12" s="96"/>
      <c r="F12" s="51">
        <v>30725</v>
      </c>
      <c r="G12" s="72"/>
      <c r="H12" s="31">
        <v>252472</v>
      </c>
      <c r="I12" s="74"/>
      <c r="J12" s="31">
        <v>283197</v>
      </c>
      <c r="K12" s="71"/>
      <c r="L12" s="58">
        <v>108</v>
      </c>
      <c r="M12" s="32"/>
      <c r="N12" s="58">
        <v>1442</v>
      </c>
      <c r="O12" s="58">
        <v>3063</v>
      </c>
      <c r="P12" s="31">
        <f t="shared" si="0"/>
        <v>4505</v>
      </c>
      <c r="Q12" s="42"/>
      <c r="R12" s="31">
        <f t="shared" si="1"/>
        <v>4613</v>
      </c>
      <c r="S12" s="73"/>
      <c r="T12" s="59">
        <v>21615</v>
      </c>
      <c r="U12" s="72"/>
      <c r="V12" s="58">
        <v>143823</v>
      </c>
      <c r="W12" s="58">
        <v>72620</v>
      </c>
      <c r="X12" s="31">
        <f t="shared" si="2"/>
        <v>216443</v>
      </c>
      <c r="Y12" s="42"/>
      <c r="Z12" s="31">
        <f t="shared" si="3"/>
        <v>238058</v>
      </c>
      <c r="AA12" s="71"/>
    </row>
    <row r="13" spans="1:28" ht="16.2" hidden="1" outlineLevel="1" thickBot="1">
      <c r="B13" s="101" t="s">
        <v>23</v>
      </c>
      <c r="C13" s="102"/>
      <c r="D13" s="103">
        <v>96</v>
      </c>
      <c r="E13" s="96"/>
      <c r="F13" s="51">
        <v>26618</v>
      </c>
      <c r="G13" s="72"/>
      <c r="H13" s="31">
        <v>258025</v>
      </c>
      <c r="I13" s="74"/>
      <c r="J13" s="31">
        <v>284643</v>
      </c>
      <c r="K13" s="71"/>
      <c r="L13" s="58">
        <v>118</v>
      </c>
      <c r="M13" s="32"/>
      <c r="N13" s="58">
        <v>1463</v>
      </c>
      <c r="O13" s="58">
        <v>2914</v>
      </c>
      <c r="P13" s="31">
        <f t="shared" si="0"/>
        <v>4377</v>
      </c>
      <c r="Q13" s="42"/>
      <c r="R13" s="31">
        <f t="shared" si="1"/>
        <v>4495</v>
      </c>
      <c r="S13" s="73"/>
      <c r="T13" s="59">
        <v>22403</v>
      </c>
      <c r="U13" s="72"/>
      <c r="V13" s="58">
        <v>146233</v>
      </c>
      <c r="W13" s="58">
        <v>68091</v>
      </c>
      <c r="X13" s="31">
        <f t="shared" si="2"/>
        <v>214324</v>
      </c>
      <c r="Y13" s="42"/>
      <c r="Z13" s="31">
        <f t="shared" si="3"/>
        <v>236727</v>
      </c>
      <c r="AA13" s="71"/>
    </row>
    <row r="14" spans="1:28" ht="16.2" hidden="1" outlineLevel="1" thickBot="1">
      <c r="B14" s="101" t="s">
        <v>22</v>
      </c>
      <c r="C14" s="102"/>
      <c r="D14" s="103">
        <v>96</v>
      </c>
      <c r="E14" s="96"/>
      <c r="F14" s="51">
        <v>31114</v>
      </c>
      <c r="G14" s="72"/>
      <c r="H14" s="31">
        <v>249565</v>
      </c>
      <c r="I14" s="74"/>
      <c r="J14" s="31">
        <v>280679</v>
      </c>
      <c r="K14" s="71"/>
      <c r="L14" s="58">
        <v>115</v>
      </c>
      <c r="M14" s="32"/>
      <c r="N14" s="58">
        <v>1373</v>
      </c>
      <c r="O14" s="58">
        <v>3007</v>
      </c>
      <c r="P14" s="31">
        <f t="shared" si="0"/>
        <v>4380</v>
      </c>
      <c r="Q14" s="42"/>
      <c r="R14" s="31">
        <f t="shared" si="1"/>
        <v>4495</v>
      </c>
      <c r="S14" s="73"/>
      <c r="T14" s="59">
        <v>21962</v>
      </c>
      <c r="U14" s="72"/>
      <c r="V14" s="58">
        <v>137812</v>
      </c>
      <c r="W14" s="58">
        <v>68052</v>
      </c>
      <c r="X14" s="31">
        <f t="shared" si="2"/>
        <v>205864</v>
      </c>
      <c r="Y14" s="42"/>
      <c r="Z14" s="31">
        <f t="shared" si="3"/>
        <v>227826</v>
      </c>
      <c r="AA14" s="71"/>
    </row>
    <row r="15" spans="1:28" ht="16.2" hidden="1" outlineLevel="1" thickBot="1">
      <c r="B15" s="101" t="s">
        <v>21</v>
      </c>
      <c r="C15" s="102"/>
      <c r="D15" s="103">
        <v>97</v>
      </c>
      <c r="E15" s="96"/>
      <c r="F15" s="51">
        <v>35085</v>
      </c>
      <c r="G15" s="72"/>
      <c r="H15" s="31">
        <v>238015</v>
      </c>
      <c r="I15" s="74"/>
      <c r="J15" s="31">
        <v>273100</v>
      </c>
      <c r="K15" s="71"/>
      <c r="L15" s="58">
        <v>129</v>
      </c>
      <c r="M15" s="32"/>
      <c r="N15" s="58">
        <v>1231</v>
      </c>
      <c r="O15" s="58">
        <v>3023</v>
      </c>
      <c r="P15" s="31">
        <f t="shared" si="0"/>
        <v>4254</v>
      </c>
      <c r="Q15" s="42"/>
      <c r="R15" s="31">
        <f t="shared" si="1"/>
        <v>4383</v>
      </c>
      <c r="S15" s="73"/>
      <c r="T15" s="59">
        <v>24122</v>
      </c>
      <c r="U15" s="72"/>
      <c r="V15" s="58">
        <v>124044</v>
      </c>
      <c r="W15" s="58">
        <v>69671</v>
      </c>
      <c r="X15" s="31">
        <f t="shared" si="2"/>
        <v>193715</v>
      </c>
      <c r="Y15" s="42"/>
      <c r="Z15" s="31">
        <f t="shared" si="3"/>
        <v>217837</v>
      </c>
      <c r="AA15" s="71"/>
    </row>
    <row r="16" spans="1:28" ht="16.2" hidden="1" outlineLevel="1" thickBot="1">
      <c r="B16" s="101" t="s">
        <v>20</v>
      </c>
      <c r="C16" s="102"/>
      <c r="D16" s="103">
        <v>97</v>
      </c>
      <c r="E16" s="96"/>
      <c r="F16" s="51">
        <v>29164</v>
      </c>
      <c r="G16" s="72"/>
      <c r="H16" s="31">
        <v>249835</v>
      </c>
      <c r="I16" s="74"/>
      <c r="J16" s="31">
        <v>278999</v>
      </c>
      <c r="K16" s="71"/>
      <c r="L16" s="58">
        <v>111</v>
      </c>
      <c r="M16" s="32"/>
      <c r="N16" s="58">
        <v>1326</v>
      </c>
      <c r="O16" s="58">
        <v>2876</v>
      </c>
      <c r="P16" s="31">
        <f t="shared" si="0"/>
        <v>4202</v>
      </c>
      <c r="Q16" s="42"/>
      <c r="R16" s="31">
        <f t="shared" si="1"/>
        <v>4313</v>
      </c>
      <c r="S16" s="73"/>
      <c r="T16" s="59">
        <v>20954</v>
      </c>
      <c r="U16" s="72"/>
      <c r="V16" s="58">
        <v>132728</v>
      </c>
      <c r="W16" s="58">
        <v>65597</v>
      </c>
      <c r="X16" s="31">
        <f t="shared" si="2"/>
        <v>198325</v>
      </c>
      <c r="Y16" s="42"/>
      <c r="Z16" s="31">
        <f t="shared" si="3"/>
        <v>219279</v>
      </c>
      <c r="AA16" s="71"/>
    </row>
    <row r="17" spans="2:27" ht="16.2" hidden="1" outlineLevel="1" thickBot="1">
      <c r="B17" s="101" t="s">
        <v>19</v>
      </c>
      <c r="C17" s="102"/>
      <c r="D17" s="103">
        <v>97</v>
      </c>
      <c r="E17" s="96"/>
      <c r="F17" s="51">
        <v>31602</v>
      </c>
      <c r="G17" s="32">
        <v>344314</v>
      </c>
      <c r="H17" s="31">
        <v>246421</v>
      </c>
      <c r="I17" s="42">
        <v>2961528</v>
      </c>
      <c r="J17" s="31">
        <v>278023</v>
      </c>
      <c r="K17" s="41">
        <v>3305842</v>
      </c>
      <c r="L17" s="58">
        <v>121</v>
      </c>
      <c r="M17" s="32">
        <v>1321</v>
      </c>
      <c r="N17" s="58">
        <v>1427</v>
      </c>
      <c r="O17" s="58">
        <v>2940</v>
      </c>
      <c r="P17" s="31">
        <f t="shared" si="0"/>
        <v>4367</v>
      </c>
      <c r="Q17" s="42">
        <f t="shared" ref="Q17:Q80" si="4">SUM(P6:P17)</f>
        <v>50686</v>
      </c>
      <c r="R17" s="31">
        <f t="shared" si="1"/>
        <v>4488</v>
      </c>
      <c r="S17" s="32">
        <f t="shared" ref="S17:S80" si="5">SUM(R6:R17)</f>
        <v>52007</v>
      </c>
      <c r="T17" s="59">
        <v>22921</v>
      </c>
      <c r="U17" s="32"/>
      <c r="V17" s="58">
        <v>143044</v>
      </c>
      <c r="W17" s="58">
        <v>70461</v>
      </c>
      <c r="X17" s="31">
        <f t="shared" si="2"/>
        <v>213505</v>
      </c>
      <c r="Y17" s="42"/>
      <c r="Z17" s="31">
        <f t="shared" si="3"/>
        <v>236426</v>
      </c>
      <c r="AA17" s="41"/>
    </row>
    <row r="18" spans="2:27" ht="16.2" hidden="1" outlineLevel="1" thickBot="1">
      <c r="B18" s="104" t="s">
        <v>18</v>
      </c>
      <c r="C18" s="105"/>
      <c r="D18" s="106">
        <v>97</v>
      </c>
      <c r="E18" s="107"/>
      <c r="F18" s="52">
        <v>31215</v>
      </c>
      <c r="G18" s="47">
        <v>350190</v>
      </c>
      <c r="H18" s="45">
        <v>242973</v>
      </c>
      <c r="I18" s="46">
        <v>2971177</v>
      </c>
      <c r="J18" s="45">
        <v>274188</v>
      </c>
      <c r="K18" s="44">
        <v>3321367</v>
      </c>
      <c r="L18" s="63">
        <v>119</v>
      </c>
      <c r="M18" s="47">
        <v>1336</v>
      </c>
      <c r="N18" s="63">
        <v>1389</v>
      </c>
      <c r="O18" s="63">
        <v>2985</v>
      </c>
      <c r="P18" s="45">
        <f t="shared" si="0"/>
        <v>4374</v>
      </c>
      <c r="Q18" s="46">
        <f t="shared" si="4"/>
        <v>51260</v>
      </c>
      <c r="R18" s="45">
        <f t="shared" si="1"/>
        <v>4493</v>
      </c>
      <c r="S18" s="47">
        <f t="shared" si="5"/>
        <v>52596</v>
      </c>
      <c r="T18" s="70">
        <v>22650</v>
      </c>
      <c r="U18" s="47"/>
      <c r="V18" s="63">
        <v>137958</v>
      </c>
      <c r="W18" s="63">
        <v>70359</v>
      </c>
      <c r="X18" s="45">
        <f t="shared" si="2"/>
        <v>208317</v>
      </c>
      <c r="Y18" s="46"/>
      <c r="Z18" s="45">
        <f t="shared" si="3"/>
        <v>230967</v>
      </c>
      <c r="AA18" s="44"/>
    </row>
    <row r="19" spans="2:27" ht="16.2" hidden="1" outlineLevel="1" thickBot="1">
      <c r="B19" s="101" t="s">
        <v>8</v>
      </c>
      <c r="C19" s="102"/>
      <c r="D19" s="103">
        <v>97</v>
      </c>
      <c r="E19" s="96"/>
      <c r="F19" s="51">
        <v>27900</v>
      </c>
      <c r="G19" s="32">
        <v>352751</v>
      </c>
      <c r="H19" s="31">
        <v>226040</v>
      </c>
      <c r="I19" s="42">
        <v>2963893</v>
      </c>
      <c r="J19" s="31">
        <v>253940</v>
      </c>
      <c r="K19" s="41">
        <v>3316644</v>
      </c>
      <c r="L19" s="58">
        <v>131</v>
      </c>
      <c r="M19" s="32">
        <v>1374</v>
      </c>
      <c r="N19" s="58">
        <v>1405</v>
      </c>
      <c r="O19" s="58">
        <v>2863</v>
      </c>
      <c r="P19" s="31">
        <f t="shared" si="0"/>
        <v>4268</v>
      </c>
      <c r="Q19" s="42">
        <f t="shared" si="4"/>
        <v>51500</v>
      </c>
      <c r="R19" s="31">
        <f t="shared" si="1"/>
        <v>4399</v>
      </c>
      <c r="S19" s="32">
        <f t="shared" si="5"/>
        <v>52874</v>
      </c>
      <c r="T19" s="59">
        <v>24367</v>
      </c>
      <c r="U19" s="18"/>
      <c r="V19" s="58">
        <v>139779</v>
      </c>
      <c r="W19" s="58">
        <v>68931</v>
      </c>
      <c r="X19" s="31">
        <f t="shared" si="2"/>
        <v>208710</v>
      </c>
      <c r="Y19" s="42"/>
      <c r="Z19" s="31">
        <f t="shared" si="3"/>
        <v>233077</v>
      </c>
      <c r="AA19" s="41"/>
    </row>
    <row r="20" spans="2:27" ht="16.2" hidden="1" outlineLevel="1" thickBot="1">
      <c r="B20" s="101" t="s">
        <v>28</v>
      </c>
      <c r="C20" s="102"/>
      <c r="D20" s="103">
        <v>97</v>
      </c>
      <c r="E20" s="96"/>
      <c r="F20" s="51">
        <v>26447</v>
      </c>
      <c r="G20" s="32">
        <v>353859</v>
      </c>
      <c r="H20" s="31">
        <v>263210</v>
      </c>
      <c r="I20" s="42">
        <v>2993779</v>
      </c>
      <c r="J20" s="31">
        <v>289657</v>
      </c>
      <c r="K20" s="41">
        <v>3347638</v>
      </c>
      <c r="L20" s="58">
        <v>126</v>
      </c>
      <c r="M20" s="32">
        <v>1411</v>
      </c>
      <c r="N20" s="58">
        <v>1423</v>
      </c>
      <c r="O20" s="58">
        <v>2881</v>
      </c>
      <c r="P20" s="31">
        <f t="shared" si="0"/>
        <v>4304</v>
      </c>
      <c r="Q20" s="42">
        <f t="shared" si="4"/>
        <v>52099</v>
      </c>
      <c r="R20" s="31">
        <f t="shared" si="1"/>
        <v>4430</v>
      </c>
      <c r="S20" s="32">
        <f t="shared" si="5"/>
        <v>53510</v>
      </c>
      <c r="T20" s="59">
        <v>23654</v>
      </c>
      <c r="U20" s="32">
        <f t="shared" ref="U20:U83" si="6">SUM(T9:T20)</f>
        <v>273222</v>
      </c>
      <c r="V20" s="58">
        <v>141887</v>
      </c>
      <c r="W20" s="58">
        <v>68417</v>
      </c>
      <c r="X20" s="31">
        <f t="shared" si="2"/>
        <v>210304</v>
      </c>
      <c r="Y20" s="42">
        <f t="shared" ref="Y20:Y83" si="7">SUM(X9:X20)</f>
        <v>2503158</v>
      </c>
      <c r="Z20" s="31">
        <f t="shared" si="3"/>
        <v>233958</v>
      </c>
      <c r="AA20" s="41">
        <f t="shared" ref="AA20:AA83" si="8">SUM(Z9:Z20)</f>
        <v>2776380</v>
      </c>
    </row>
    <row r="21" spans="2:27" ht="16.2" hidden="1" outlineLevel="1" thickBot="1">
      <c r="B21" s="101" t="s">
        <v>27</v>
      </c>
      <c r="C21" s="102"/>
      <c r="D21" s="103">
        <v>97</v>
      </c>
      <c r="E21" s="96"/>
      <c r="F21" s="51">
        <v>34008</v>
      </c>
      <c r="G21" s="32">
        <v>358848</v>
      </c>
      <c r="H21" s="31">
        <v>252665</v>
      </c>
      <c r="I21" s="42">
        <v>2999792</v>
      </c>
      <c r="J21" s="31">
        <v>286673</v>
      </c>
      <c r="K21" s="41">
        <v>3358640</v>
      </c>
      <c r="L21" s="58">
        <v>137</v>
      </c>
      <c r="M21" s="32">
        <v>1433</v>
      </c>
      <c r="N21" s="58">
        <v>1539</v>
      </c>
      <c r="O21" s="58">
        <v>3173</v>
      </c>
      <c r="P21" s="31">
        <f t="shared" si="0"/>
        <v>4712</v>
      </c>
      <c r="Q21" s="42">
        <f t="shared" si="4"/>
        <v>52573</v>
      </c>
      <c r="R21" s="31">
        <f t="shared" si="1"/>
        <v>4849</v>
      </c>
      <c r="S21" s="32">
        <f t="shared" si="5"/>
        <v>54006</v>
      </c>
      <c r="T21" s="59">
        <v>25662</v>
      </c>
      <c r="U21" s="32">
        <f t="shared" si="6"/>
        <v>275365</v>
      </c>
      <c r="V21" s="58">
        <v>154599</v>
      </c>
      <c r="W21" s="58">
        <v>71614</v>
      </c>
      <c r="X21" s="31">
        <f t="shared" si="2"/>
        <v>226213</v>
      </c>
      <c r="Y21" s="42">
        <f t="shared" si="7"/>
        <v>2525171</v>
      </c>
      <c r="Z21" s="31">
        <f t="shared" si="3"/>
        <v>251875</v>
      </c>
      <c r="AA21" s="41">
        <f t="shared" si="8"/>
        <v>2800536</v>
      </c>
    </row>
    <row r="22" spans="2:27" ht="16.2" hidden="1" outlineLevel="1" thickBot="1">
      <c r="B22" s="101" t="s">
        <v>26</v>
      </c>
      <c r="C22" s="102"/>
      <c r="D22" s="103">
        <v>97</v>
      </c>
      <c r="E22" s="96"/>
      <c r="F22" s="51">
        <v>27741</v>
      </c>
      <c r="G22" s="32">
        <v>360460</v>
      </c>
      <c r="H22" s="31">
        <v>291575</v>
      </c>
      <c r="I22" s="42">
        <v>3042615</v>
      </c>
      <c r="J22" s="31">
        <v>319316</v>
      </c>
      <c r="K22" s="41">
        <v>3403075</v>
      </c>
      <c r="L22" s="58">
        <v>131</v>
      </c>
      <c r="M22" s="32">
        <v>1453</v>
      </c>
      <c r="N22" s="58">
        <v>1439</v>
      </c>
      <c r="O22" s="58">
        <v>3231</v>
      </c>
      <c r="P22" s="31">
        <f t="shared" si="0"/>
        <v>4670</v>
      </c>
      <c r="Q22" s="42">
        <f t="shared" si="4"/>
        <v>52918</v>
      </c>
      <c r="R22" s="31">
        <f t="shared" si="1"/>
        <v>4801</v>
      </c>
      <c r="S22" s="32">
        <f t="shared" si="5"/>
        <v>54371</v>
      </c>
      <c r="T22" s="59">
        <v>24997</v>
      </c>
      <c r="U22" s="32">
        <f t="shared" si="6"/>
        <v>277623</v>
      </c>
      <c r="V22" s="58">
        <v>143471</v>
      </c>
      <c r="W22" s="58">
        <v>75358</v>
      </c>
      <c r="X22" s="31">
        <f t="shared" si="2"/>
        <v>218829</v>
      </c>
      <c r="Y22" s="42">
        <f t="shared" si="7"/>
        <v>2532776</v>
      </c>
      <c r="Z22" s="31">
        <f t="shared" si="3"/>
        <v>243826</v>
      </c>
      <c r="AA22" s="41">
        <f t="shared" si="8"/>
        <v>2810399</v>
      </c>
    </row>
    <row r="23" spans="2:27" ht="16.2" hidden="1" outlineLevel="1" thickBot="1">
      <c r="B23" s="101" t="s">
        <v>25</v>
      </c>
      <c r="C23" s="102"/>
      <c r="D23" s="103">
        <v>97</v>
      </c>
      <c r="E23" s="96"/>
      <c r="F23" s="51">
        <v>29372</v>
      </c>
      <c r="G23" s="32">
        <v>360991</v>
      </c>
      <c r="H23" s="31">
        <v>243551</v>
      </c>
      <c r="I23" s="42">
        <v>3014347</v>
      </c>
      <c r="J23" s="31">
        <v>272923</v>
      </c>
      <c r="K23" s="41">
        <v>3375338</v>
      </c>
      <c r="L23" s="58">
        <v>125</v>
      </c>
      <c r="M23" s="32">
        <v>1471</v>
      </c>
      <c r="N23" s="58">
        <v>1403</v>
      </c>
      <c r="O23" s="58">
        <v>3248</v>
      </c>
      <c r="P23" s="31">
        <f t="shared" si="0"/>
        <v>4651</v>
      </c>
      <c r="Q23" s="42">
        <f t="shared" si="4"/>
        <v>53064</v>
      </c>
      <c r="R23" s="31">
        <f t="shared" si="1"/>
        <v>4776</v>
      </c>
      <c r="S23" s="32">
        <f t="shared" si="5"/>
        <v>54535</v>
      </c>
      <c r="T23" s="59">
        <v>23444</v>
      </c>
      <c r="U23" s="32">
        <f t="shared" si="6"/>
        <v>278751</v>
      </c>
      <c r="V23" s="58">
        <v>139553</v>
      </c>
      <c r="W23" s="58">
        <v>74468</v>
      </c>
      <c r="X23" s="31">
        <f t="shared" si="2"/>
        <v>214021</v>
      </c>
      <c r="Y23" s="42">
        <f t="shared" si="7"/>
        <v>2528570</v>
      </c>
      <c r="Z23" s="31">
        <f t="shared" si="3"/>
        <v>237465</v>
      </c>
      <c r="AA23" s="41">
        <f t="shared" si="8"/>
        <v>2807321</v>
      </c>
    </row>
    <row r="24" spans="2:27" ht="16.2" hidden="1" outlineLevel="1" thickBot="1">
      <c r="B24" s="101" t="s">
        <v>24</v>
      </c>
      <c r="C24" s="102"/>
      <c r="D24" s="103">
        <v>97</v>
      </c>
      <c r="E24" s="96"/>
      <c r="F24" s="51">
        <v>33223</v>
      </c>
      <c r="G24" s="32">
        <v>363489</v>
      </c>
      <c r="H24" s="31">
        <v>272383</v>
      </c>
      <c r="I24" s="42">
        <v>3034258</v>
      </c>
      <c r="J24" s="31">
        <v>305606</v>
      </c>
      <c r="K24" s="41">
        <v>3397747</v>
      </c>
      <c r="L24" s="58">
        <v>130</v>
      </c>
      <c r="M24" s="32">
        <v>1493</v>
      </c>
      <c r="N24" s="58">
        <v>1457</v>
      </c>
      <c r="O24" s="58">
        <v>3374</v>
      </c>
      <c r="P24" s="31">
        <f t="shared" si="0"/>
        <v>4831</v>
      </c>
      <c r="Q24" s="42">
        <f t="shared" si="4"/>
        <v>53390</v>
      </c>
      <c r="R24" s="31">
        <f t="shared" si="1"/>
        <v>4961</v>
      </c>
      <c r="S24" s="32">
        <f t="shared" si="5"/>
        <v>54883</v>
      </c>
      <c r="T24" s="59">
        <v>24461</v>
      </c>
      <c r="U24" s="32">
        <f t="shared" si="6"/>
        <v>281597</v>
      </c>
      <c r="V24" s="58">
        <v>145230</v>
      </c>
      <c r="W24" s="58">
        <v>74671</v>
      </c>
      <c r="X24" s="31">
        <f t="shared" si="2"/>
        <v>219901</v>
      </c>
      <c r="Y24" s="42">
        <f t="shared" si="7"/>
        <v>2532028</v>
      </c>
      <c r="Z24" s="31">
        <f t="shared" si="3"/>
        <v>244362</v>
      </c>
      <c r="AA24" s="41">
        <f t="shared" si="8"/>
        <v>2813625</v>
      </c>
    </row>
    <row r="25" spans="2:27" ht="16.2" hidden="1" outlineLevel="1" thickBot="1">
      <c r="B25" s="101" t="s">
        <v>23</v>
      </c>
      <c r="C25" s="102"/>
      <c r="D25" s="103">
        <v>97</v>
      </c>
      <c r="E25" s="96"/>
      <c r="F25" s="51">
        <v>29561</v>
      </c>
      <c r="G25" s="32">
        <v>366432</v>
      </c>
      <c r="H25" s="31">
        <v>261088</v>
      </c>
      <c r="I25" s="42">
        <v>3037321</v>
      </c>
      <c r="J25" s="31">
        <v>290649</v>
      </c>
      <c r="K25" s="41">
        <v>3403753</v>
      </c>
      <c r="L25" s="58">
        <v>126</v>
      </c>
      <c r="M25" s="32">
        <v>1501</v>
      </c>
      <c r="N25" s="58">
        <v>1471</v>
      </c>
      <c r="O25" s="58">
        <v>3131</v>
      </c>
      <c r="P25" s="31">
        <f t="shared" si="0"/>
        <v>4602</v>
      </c>
      <c r="Q25" s="42">
        <f t="shared" si="4"/>
        <v>53615</v>
      </c>
      <c r="R25" s="31">
        <f t="shared" si="1"/>
        <v>4728</v>
      </c>
      <c r="S25" s="32">
        <f t="shared" si="5"/>
        <v>55116</v>
      </c>
      <c r="T25" s="59">
        <v>23665</v>
      </c>
      <c r="U25" s="32">
        <f t="shared" si="6"/>
        <v>282859</v>
      </c>
      <c r="V25" s="58">
        <v>147277</v>
      </c>
      <c r="W25" s="58">
        <v>67938</v>
      </c>
      <c r="X25" s="31">
        <f t="shared" si="2"/>
        <v>215215</v>
      </c>
      <c r="Y25" s="42">
        <f t="shared" si="7"/>
        <v>2532919</v>
      </c>
      <c r="Z25" s="31">
        <f t="shared" si="3"/>
        <v>238880</v>
      </c>
      <c r="AA25" s="41">
        <f t="shared" si="8"/>
        <v>2815778</v>
      </c>
    </row>
    <row r="26" spans="2:27" ht="16.2" hidden="1" outlineLevel="1" thickBot="1">
      <c r="B26" s="101" t="s">
        <v>22</v>
      </c>
      <c r="C26" s="102"/>
      <c r="D26" s="103">
        <v>97</v>
      </c>
      <c r="E26" s="96"/>
      <c r="F26" s="51">
        <v>32969</v>
      </c>
      <c r="G26" s="32">
        <v>368287</v>
      </c>
      <c r="H26" s="31">
        <v>253999</v>
      </c>
      <c r="I26" s="42">
        <v>3041755</v>
      </c>
      <c r="J26" s="31">
        <v>286968</v>
      </c>
      <c r="K26" s="41">
        <v>3410042</v>
      </c>
      <c r="L26" s="58">
        <v>130</v>
      </c>
      <c r="M26" s="32">
        <v>1516</v>
      </c>
      <c r="N26" s="58">
        <v>1300</v>
      </c>
      <c r="O26" s="58">
        <v>3238</v>
      </c>
      <c r="P26" s="31">
        <f t="shared" si="0"/>
        <v>4538</v>
      </c>
      <c r="Q26" s="42">
        <f t="shared" si="4"/>
        <v>53773</v>
      </c>
      <c r="R26" s="31">
        <f t="shared" si="1"/>
        <v>4668</v>
      </c>
      <c r="S26" s="32">
        <f t="shared" si="5"/>
        <v>55289</v>
      </c>
      <c r="T26" s="59">
        <v>24381</v>
      </c>
      <c r="U26" s="32">
        <f t="shared" si="6"/>
        <v>285278</v>
      </c>
      <c r="V26" s="58">
        <v>130054</v>
      </c>
      <c r="W26" s="58">
        <v>72651</v>
      </c>
      <c r="X26" s="31">
        <f t="shared" si="2"/>
        <v>202705</v>
      </c>
      <c r="Y26" s="42">
        <f t="shared" si="7"/>
        <v>2529760</v>
      </c>
      <c r="Z26" s="31">
        <f t="shared" si="3"/>
        <v>227086</v>
      </c>
      <c r="AA26" s="41">
        <f t="shared" si="8"/>
        <v>2815038</v>
      </c>
    </row>
    <row r="27" spans="2:27" ht="16.2" hidden="1" outlineLevel="1" thickBot="1">
      <c r="B27" s="101" t="s">
        <v>21</v>
      </c>
      <c r="C27" s="102"/>
      <c r="D27" s="103">
        <v>98</v>
      </c>
      <c r="E27" s="96"/>
      <c r="F27" s="51">
        <v>35611</v>
      </c>
      <c r="G27" s="32">
        <v>368813</v>
      </c>
      <c r="H27" s="31">
        <v>257742</v>
      </c>
      <c r="I27" s="42">
        <v>3061482</v>
      </c>
      <c r="J27" s="31">
        <v>293353</v>
      </c>
      <c r="K27" s="41">
        <v>3430295</v>
      </c>
      <c r="L27" s="58">
        <v>133</v>
      </c>
      <c r="M27" s="32">
        <v>1520</v>
      </c>
      <c r="N27" s="58">
        <v>1090</v>
      </c>
      <c r="O27" s="58">
        <v>2917</v>
      </c>
      <c r="P27" s="31">
        <f t="shared" si="0"/>
        <v>4007</v>
      </c>
      <c r="Q27" s="42">
        <f t="shared" si="4"/>
        <v>53526</v>
      </c>
      <c r="R27" s="31">
        <f t="shared" si="1"/>
        <v>4140</v>
      </c>
      <c r="S27" s="32">
        <f t="shared" si="5"/>
        <v>55046</v>
      </c>
      <c r="T27" s="59">
        <v>24893</v>
      </c>
      <c r="U27" s="32">
        <f t="shared" si="6"/>
        <v>286049</v>
      </c>
      <c r="V27" s="58">
        <v>108234</v>
      </c>
      <c r="W27" s="58">
        <v>63026</v>
      </c>
      <c r="X27" s="31">
        <f t="shared" si="2"/>
        <v>171260</v>
      </c>
      <c r="Y27" s="42">
        <f t="shared" si="7"/>
        <v>2507305</v>
      </c>
      <c r="Z27" s="31">
        <f t="shared" si="3"/>
        <v>196153</v>
      </c>
      <c r="AA27" s="41">
        <f t="shared" si="8"/>
        <v>2793354</v>
      </c>
    </row>
    <row r="28" spans="2:27" ht="16.2" hidden="1" outlineLevel="1" thickBot="1">
      <c r="B28" s="101" t="s">
        <v>20</v>
      </c>
      <c r="C28" s="102"/>
      <c r="D28" s="103">
        <v>98</v>
      </c>
      <c r="E28" s="96"/>
      <c r="F28" s="51">
        <v>29851</v>
      </c>
      <c r="G28" s="32">
        <v>369500</v>
      </c>
      <c r="H28" s="31">
        <v>274533</v>
      </c>
      <c r="I28" s="42">
        <v>3086180</v>
      </c>
      <c r="J28" s="31">
        <v>304384</v>
      </c>
      <c r="K28" s="41">
        <v>3455680</v>
      </c>
      <c r="L28" s="58">
        <v>123</v>
      </c>
      <c r="M28" s="32">
        <v>1532</v>
      </c>
      <c r="N28" s="58">
        <v>1327</v>
      </c>
      <c r="O28" s="58">
        <v>3032</v>
      </c>
      <c r="P28" s="31">
        <f t="shared" si="0"/>
        <v>4359</v>
      </c>
      <c r="Q28" s="42">
        <f t="shared" si="4"/>
        <v>53683</v>
      </c>
      <c r="R28" s="31">
        <f t="shared" si="1"/>
        <v>4482</v>
      </c>
      <c r="S28" s="32">
        <f t="shared" si="5"/>
        <v>55215</v>
      </c>
      <c r="T28" s="59">
        <v>23523</v>
      </c>
      <c r="U28" s="32">
        <f t="shared" si="6"/>
        <v>288618</v>
      </c>
      <c r="V28" s="58">
        <v>133246</v>
      </c>
      <c r="W28" s="58">
        <v>65307</v>
      </c>
      <c r="X28" s="31">
        <f t="shared" si="2"/>
        <v>198553</v>
      </c>
      <c r="Y28" s="42">
        <f t="shared" si="7"/>
        <v>2507533</v>
      </c>
      <c r="Z28" s="31">
        <f t="shared" si="3"/>
        <v>222076</v>
      </c>
      <c r="AA28" s="41">
        <f t="shared" si="8"/>
        <v>2796151</v>
      </c>
    </row>
    <row r="29" spans="2:27" ht="16.2" hidden="1" outlineLevel="1" thickBot="1">
      <c r="B29" s="101" t="s">
        <v>19</v>
      </c>
      <c r="C29" s="102"/>
      <c r="D29" s="103">
        <v>98</v>
      </c>
      <c r="E29" s="96"/>
      <c r="F29" s="51">
        <v>34988</v>
      </c>
      <c r="G29" s="32">
        <v>372886</v>
      </c>
      <c r="H29" s="31">
        <v>283445</v>
      </c>
      <c r="I29" s="42">
        <v>3123204</v>
      </c>
      <c r="J29" s="31">
        <v>318433</v>
      </c>
      <c r="K29" s="41">
        <v>3496090</v>
      </c>
      <c r="L29" s="58">
        <v>127</v>
      </c>
      <c r="M29" s="32">
        <v>1538</v>
      </c>
      <c r="N29" s="58">
        <v>1526</v>
      </c>
      <c r="O29" s="58">
        <v>3258</v>
      </c>
      <c r="P29" s="31">
        <f t="shared" si="0"/>
        <v>4784</v>
      </c>
      <c r="Q29" s="42">
        <f t="shared" si="4"/>
        <v>54100</v>
      </c>
      <c r="R29" s="31">
        <f t="shared" si="1"/>
        <v>4911</v>
      </c>
      <c r="S29" s="32">
        <f t="shared" si="5"/>
        <v>55638</v>
      </c>
      <c r="T29" s="59">
        <v>24630</v>
      </c>
      <c r="U29" s="32">
        <f t="shared" si="6"/>
        <v>290327</v>
      </c>
      <c r="V29" s="58">
        <v>152367</v>
      </c>
      <c r="W29" s="58">
        <v>72514</v>
      </c>
      <c r="X29" s="31">
        <f t="shared" si="2"/>
        <v>224881</v>
      </c>
      <c r="Y29" s="42">
        <f t="shared" si="7"/>
        <v>2518909</v>
      </c>
      <c r="Z29" s="31">
        <f t="shared" si="3"/>
        <v>249511</v>
      </c>
      <c r="AA29" s="41">
        <f t="shared" si="8"/>
        <v>2809236</v>
      </c>
    </row>
    <row r="30" spans="2:27" ht="16.2" hidden="1" outlineLevel="1" thickBot="1">
      <c r="B30" s="104" t="s">
        <v>18</v>
      </c>
      <c r="C30" s="105"/>
      <c r="D30" s="106">
        <v>98</v>
      </c>
      <c r="E30" s="107"/>
      <c r="F30" s="52">
        <v>35097</v>
      </c>
      <c r="G30" s="47">
        <v>376768</v>
      </c>
      <c r="H30" s="45">
        <v>277559</v>
      </c>
      <c r="I30" s="46">
        <v>3157790</v>
      </c>
      <c r="J30" s="45">
        <v>312656</v>
      </c>
      <c r="K30" s="44">
        <v>3534558</v>
      </c>
      <c r="L30" s="63">
        <v>153</v>
      </c>
      <c r="M30" s="47">
        <v>1572</v>
      </c>
      <c r="N30" s="63">
        <v>1431</v>
      </c>
      <c r="O30" s="63">
        <v>3188</v>
      </c>
      <c r="P30" s="45">
        <f t="shared" si="0"/>
        <v>4619</v>
      </c>
      <c r="Q30" s="46">
        <f t="shared" si="4"/>
        <v>54345</v>
      </c>
      <c r="R30" s="45">
        <f t="shared" si="1"/>
        <v>4772</v>
      </c>
      <c r="S30" s="47">
        <f t="shared" si="5"/>
        <v>55917</v>
      </c>
      <c r="T30" s="70">
        <v>25986</v>
      </c>
      <c r="U30" s="47">
        <f t="shared" si="6"/>
        <v>293663</v>
      </c>
      <c r="V30" s="63">
        <v>142263</v>
      </c>
      <c r="W30" s="63">
        <v>69526</v>
      </c>
      <c r="X30" s="45">
        <f t="shared" si="2"/>
        <v>211789</v>
      </c>
      <c r="Y30" s="46">
        <f t="shared" si="7"/>
        <v>2522381</v>
      </c>
      <c r="Z30" s="45">
        <f t="shared" si="3"/>
        <v>237775</v>
      </c>
      <c r="AA30" s="44">
        <f t="shared" si="8"/>
        <v>2816044</v>
      </c>
    </row>
    <row r="31" spans="2:27" ht="16.2" hidden="1" outlineLevel="1" thickBot="1">
      <c r="B31" s="101" t="s">
        <v>8</v>
      </c>
      <c r="C31" s="102"/>
      <c r="D31" s="103">
        <v>98</v>
      </c>
      <c r="E31" s="96"/>
      <c r="F31" s="51">
        <v>32443</v>
      </c>
      <c r="G31" s="32">
        <v>381311</v>
      </c>
      <c r="H31" s="31">
        <v>252351</v>
      </c>
      <c r="I31" s="42">
        <v>3184101</v>
      </c>
      <c r="J31" s="31">
        <v>284794</v>
      </c>
      <c r="K31" s="41">
        <v>3565412</v>
      </c>
      <c r="L31" s="58">
        <v>183</v>
      </c>
      <c r="M31" s="32">
        <v>1624</v>
      </c>
      <c r="N31" s="58">
        <v>1475</v>
      </c>
      <c r="O31" s="58">
        <v>3158</v>
      </c>
      <c r="P31" s="31">
        <f t="shared" si="0"/>
        <v>4633</v>
      </c>
      <c r="Q31" s="42">
        <f t="shared" si="4"/>
        <v>54710</v>
      </c>
      <c r="R31" s="31">
        <f t="shared" si="1"/>
        <v>4816</v>
      </c>
      <c r="S31" s="32">
        <f t="shared" si="5"/>
        <v>56334</v>
      </c>
      <c r="T31" s="59">
        <v>26687</v>
      </c>
      <c r="U31" s="32">
        <f t="shared" si="6"/>
        <v>295983</v>
      </c>
      <c r="V31" s="58">
        <v>147577</v>
      </c>
      <c r="W31" s="58">
        <v>69547</v>
      </c>
      <c r="X31" s="31">
        <f t="shared" si="2"/>
        <v>217124</v>
      </c>
      <c r="Y31" s="42">
        <f t="shared" si="7"/>
        <v>2530795</v>
      </c>
      <c r="Z31" s="31">
        <f t="shared" si="3"/>
        <v>243811</v>
      </c>
      <c r="AA31" s="41">
        <f t="shared" si="8"/>
        <v>2826778</v>
      </c>
    </row>
    <row r="32" spans="2:27" ht="16.2" hidden="1" outlineLevel="1" thickBot="1">
      <c r="B32" s="101" t="s">
        <v>28</v>
      </c>
      <c r="C32" s="102"/>
      <c r="D32" s="103">
        <v>98</v>
      </c>
      <c r="E32" s="96"/>
      <c r="F32" s="51">
        <v>32914</v>
      </c>
      <c r="G32" s="32">
        <v>387778</v>
      </c>
      <c r="H32" s="31">
        <v>245350</v>
      </c>
      <c r="I32" s="42">
        <v>3166241</v>
      </c>
      <c r="J32" s="31">
        <v>278264</v>
      </c>
      <c r="K32" s="41">
        <v>3554019</v>
      </c>
      <c r="L32" s="58">
        <v>184</v>
      </c>
      <c r="M32" s="32">
        <v>1682</v>
      </c>
      <c r="N32" s="58">
        <v>1497</v>
      </c>
      <c r="O32" s="58">
        <v>3005</v>
      </c>
      <c r="P32" s="31">
        <f t="shared" si="0"/>
        <v>4502</v>
      </c>
      <c r="Q32" s="42">
        <f t="shared" si="4"/>
        <v>54908</v>
      </c>
      <c r="R32" s="31">
        <f t="shared" si="1"/>
        <v>4686</v>
      </c>
      <c r="S32" s="32">
        <f t="shared" si="5"/>
        <v>56590</v>
      </c>
      <c r="T32" s="59">
        <v>25348</v>
      </c>
      <c r="U32" s="32">
        <f t="shared" si="6"/>
        <v>297677</v>
      </c>
      <c r="V32" s="58">
        <v>147892</v>
      </c>
      <c r="W32" s="58">
        <v>67581</v>
      </c>
      <c r="X32" s="31">
        <f t="shared" si="2"/>
        <v>215473</v>
      </c>
      <c r="Y32" s="42">
        <f t="shared" si="7"/>
        <v>2535964</v>
      </c>
      <c r="Z32" s="31">
        <f t="shared" si="3"/>
        <v>240821</v>
      </c>
      <c r="AA32" s="41">
        <f t="shared" si="8"/>
        <v>2833641</v>
      </c>
    </row>
    <row r="33" spans="2:55" ht="16.2" hidden="1" outlineLevel="1" thickBot="1">
      <c r="B33" s="101" t="s">
        <v>27</v>
      </c>
      <c r="C33" s="102"/>
      <c r="D33" s="103">
        <v>98</v>
      </c>
      <c r="E33" s="96"/>
      <c r="F33" s="51">
        <v>39834</v>
      </c>
      <c r="G33" s="32">
        <v>393604</v>
      </c>
      <c r="H33" s="31">
        <v>277850</v>
      </c>
      <c r="I33" s="42">
        <v>3191426</v>
      </c>
      <c r="J33" s="31">
        <v>317684</v>
      </c>
      <c r="K33" s="41">
        <v>3585030</v>
      </c>
      <c r="L33" s="58">
        <v>213</v>
      </c>
      <c r="M33" s="32">
        <v>1758</v>
      </c>
      <c r="N33" s="58">
        <v>1507</v>
      </c>
      <c r="O33" s="58">
        <v>3250</v>
      </c>
      <c r="P33" s="31">
        <f t="shared" si="0"/>
        <v>4757</v>
      </c>
      <c r="Q33" s="42">
        <f t="shared" si="4"/>
        <v>54953</v>
      </c>
      <c r="R33" s="31">
        <f t="shared" si="1"/>
        <v>4970</v>
      </c>
      <c r="S33" s="32">
        <f t="shared" si="5"/>
        <v>56711</v>
      </c>
      <c r="T33" s="59">
        <v>30693</v>
      </c>
      <c r="U33" s="32">
        <f t="shared" si="6"/>
        <v>302708</v>
      </c>
      <c r="V33" s="58">
        <v>150906</v>
      </c>
      <c r="W33" s="58">
        <v>73727</v>
      </c>
      <c r="X33" s="31">
        <f t="shared" si="2"/>
        <v>224633</v>
      </c>
      <c r="Y33" s="42">
        <f t="shared" si="7"/>
        <v>2534384</v>
      </c>
      <c r="Z33" s="31">
        <f t="shared" si="3"/>
        <v>255326</v>
      </c>
      <c r="AA33" s="41">
        <f t="shared" si="8"/>
        <v>2837092</v>
      </c>
    </row>
    <row r="34" spans="2:55" ht="16.2" hidden="1" outlineLevel="1" thickBot="1">
      <c r="B34" s="101" t="s">
        <v>26</v>
      </c>
      <c r="C34" s="102"/>
      <c r="D34" s="103">
        <v>98</v>
      </c>
      <c r="E34" s="96"/>
      <c r="F34" s="51">
        <v>34428</v>
      </c>
      <c r="G34" s="32">
        <v>400291</v>
      </c>
      <c r="H34" s="31">
        <v>257387</v>
      </c>
      <c r="I34" s="42">
        <v>3157238</v>
      </c>
      <c r="J34" s="31">
        <v>291815</v>
      </c>
      <c r="K34" s="41">
        <v>3557529</v>
      </c>
      <c r="L34" s="58">
        <v>211</v>
      </c>
      <c r="M34" s="32">
        <v>1838</v>
      </c>
      <c r="N34" s="58">
        <v>1472</v>
      </c>
      <c r="O34" s="58">
        <v>3139</v>
      </c>
      <c r="P34" s="31">
        <f t="shared" si="0"/>
        <v>4611</v>
      </c>
      <c r="Q34" s="42">
        <f t="shared" si="4"/>
        <v>54894</v>
      </c>
      <c r="R34" s="31">
        <f t="shared" si="1"/>
        <v>4822</v>
      </c>
      <c r="S34" s="32">
        <f t="shared" si="5"/>
        <v>56732</v>
      </c>
      <c r="T34" s="59">
        <v>29337</v>
      </c>
      <c r="U34" s="32">
        <f t="shared" si="6"/>
        <v>307048</v>
      </c>
      <c r="V34" s="58">
        <v>146849</v>
      </c>
      <c r="W34" s="58">
        <v>73134</v>
      </c>
      <c r="X34" s="31">
        <f t="shared" si="2"/>
        <v>219983</v>
      </c>
      <c r="Y34" s="42">
        <f t="shared" si="7"/>
        <v>2535538</v>
      </c>
      <c r="Z34" s="31">
        <f t="shared" si="3"/>
        <v>249320</v>
      </c>
      <c r="AA34" s="41">
        <f t="shared" si="8"/>
        <v>2842586</v>
      </c>
    </row>
    <row r="35" spans="2:55" ht="16.2" hidden="1" outlineLevel="1" thickBot="1">
      <c r="B35" s="101" t="s">
        <v>25</v>
      </c>
      <c r="C35" s="102"/>
      <c r="D35" s="103">
        <v>98</v>
      </c>
      <c r="E35" s="96"/>
      <c r="F35" s="51">
        <v>35647</v>
      </c>
      <c r="G35" s="32">
        <v>406566</v>
      </c>
      <c r="H35" s="31">
        <v>261109</v>
      </c>
      <c r="I35" s="42">
        <v>3174796</v>
      </c>
      <c r="J35" s="31">
        <v>296756</v>
      </c>
      <c r="K35" s="41">
        <v>3581362</v>
      </c>
      <c r="L35" s="58">
        <v>203</v>
      </c>
      <c r="M35" s="32">
        <v>1916</v>
      </c>
      <c r="N35" s="58">
        <v>1471</v>
      </c>
      <c r="O35" s="58">
        <v>3215</v>
      </c>
      <c r="P35" s="31">
        <f t="shared" si="0"/>
        <v>4686</v>
      </c>
      <c r="Q35" s="42">
        <f t="shared" si="4"/>
        <v>54929</v>
      </c>
      <c r="R35" s="31">
        <f t="shared" si="1"/>
        <v>4889</v>
      </c>
      <c r="S35" s="32">
        <f t="shared" si="5"/>
        <v>56845</v>
      </c>
      <c r="T35" s="59">
        <v>27750</v>
      </c>
      <c r="U35" s="32">
        <f t="shared" si="6"/>
        <v>311354</v>
      </c>
      <c r="V35" s="58">
        <v>147140</v>
      </c>
      <c r="W35" s="58">
        <v>71700</v>
      </c>
      <c r="X35" s="31">
        <f t="shared" si="2"/>
        <v>218840</v>
      </c>
      <c r="Y35" s="42">
        <f t="shared" si="7"/>
        <v>2540357</v>
      </c>
      <c r="Z35" s="31">
        <f t="shared" si="3"/>
        <v>246590</v>
      </c>
      <c r="AA35" s="41">
        <f t="shared" si="8"/>
        <v>2851711</v>
      </c>
    </row>
    <row r="36" spans="2:55" ht="16.2" hidden="1" outlineLevel="1" thickBot="1">
      <c r="B36" s="101" t="s">
        <v>24</v>
      </c>
      <c r="C36" s="102"/>
      <c r="D36" s="103">
        <v>98</v>
      </c>
      <c r="E36" s="96"/>
      <c r="F36" s="51">
        <v>38793</v>
      </c>
      <c r="G36" s="32">
        <v>412136</v>
      </c>
      <c r="H36" s="31">
        <v>267226</v>
      </c>
      <c r="I36" s="42">
        <v>3169639</v>
      </c>
      <c r="J36" s="31">
        <v>306019</v>
      </c>
      <c r="K36" s="41">
        <v>3581775</v>
      </c>
      <c r="L36" s="58">
        <v>207</v>
      </c>
      <c r="M36" s="32">
        <v>1993</v>
      </c>
      <c r="N36" s="58">
        <v>1490</v>
      </c>
      <c r="O36" s="58">
        <v>3199</v>
      </c>
      <c r="P36" s="31">
        <f t="shared" si="0"/>
        <v>4689</v>
      </c>
      <c r="Q36" s="42">
        <f t="shared" si="4"/>
        <v>54787</v>
      </c>
      <c r="R36" s="31">
        <f t="shared" si="1"/>
        <v>4896</v>
      </c>
      <c r="S36" s="32">
        <f t="shared" si="5"/>
        <v>56780</v>
      </c>
      <c r="T36" s="59">
        <v>28321</v>
      </c>
      <c r="U36" s="32">
        <f t="shared" si="6"/>
        <v>315214</v>
      </c>
      <c r="V36" s="58">
        <v>148245</v>
      </c>
      <c r="W36" s="58">
        <v>70581</v>
      </c>
      <c r="X36" s="31">
        <f t="shared" si="2"/>
        <v>218826</v>
      </c>
      <c r="Y36" s="42">
        <f t="shared" si="7"/>
        <v>2539282</v>
      </c>
      <c r="Z36" s="31">
        <f t="shared" si="3"/>
        <v>247147</v>
      </c>
      <c r="AA36" s="41">
        <f t="shared" si="8"/>
        <v>2854496</v>
      </c>
    </row>
    <row r="37" spans="2:55" ht="16.2" hidden="1" outlineLevel="1" thickBot="1">
      <c r="B37" s="101" t="s">
        <v>23</v>
      </c>
      <c r="C37" s="102"/>
      <c r="D37" s="103">
        <v>98</v>
      </c>
      <c r="E37" s="96"/>
      <c r="F37" s="51">
        <v>36146</v>
      </c>
      <c r="G37" s="32">
        <v>418721</v>
      </c>
      <c r="H37" s="31">
        <v>263536</v>
      </c>
      <c r="I37" s="42">
        <v>3172087</v>
      </c>
      <c r="J37" s="31">
        <v>299682</v>
      </c>
      <c r="K37" s="41">
        <v>3590808</v>
      </c>
      <c r="L37" s="58">
        <v>203</v>
      </c>
      <c r="M37" s="32">
        <v>2070</v>
      </c>
      <c r="N37" s="58">
        <v>1502</v>
      </c>
      <c r="O37" s="58">
        <v>3235</v>
      </c>
      <c r="P37" s="31">
        <f t="shared" si="0"/>
        <v>4737</v>
      </c>
      <c r="Q37" s="42">
        <f t="shared" si="4"/>
        <v>54922</v>
      </c>
      <c r="R37" s="31">
        <f t="shared" si="1"/>
        <v>4940</v>
      </c>
      <c r="S37" s="32">
        <f t="shared" si="5"/>
        <v>56992</v>
      </c>
      <c r="T37" s="59">
        <v>27850</v>
      </c>
      <c r="U37" s="32">
        <f t="shared" si="6"/>
        <v>319399</v>
      </c>
      <c r="V37" s="58">
        <v>149161</v>
      </c>
      <c r="W37" s="58">
        <v>71261</v>
      </c>
      <c r="X37" s="31">
        <f t="shared" si="2"/>
        <v>220422</v>
      </c>
      <c r="Y37" s="42">
        <f t="shared" si="7"/>
        <v>2544489</v>
      </c>
      <c r="Z37" s="31">
        <f t="shared" si="3"/>
        <v>248272</v>
      </c>
      <c r="AA37" s="41">
        <f t="shared" si="8"/>
        <v>2863888</v>
      </c>
    </row>
    <row r="38" spans="2:55" ht="16.2" hidden="1" outlineLevel="1" thickBot="1">
      <c r="B38" s="101" t="s">
        <v>22</v>
      </c>
      <c r="C38" s="102"/>
      <c r="D38" s="103">
        <v>98</v>
      </c>
      <c r="E38" s="96"/>
      <c r="F38" s="51">
        <v>37553</v>
      </c>
      <c r="G38" s="32">
        <v>423305</v>
      </c>
      <c r="H38" s="31">
        <v>256846</v>
      </c>
      <c r="I38" s="42">
        <v>3174934</v>
      </c>
      <c r="J38" s="31">
        <v>294399</v>
      </c>
      <c r="K38" s="41">
        <v>3598239</v>
      </c>
      <c r="L38" s="58">
        <v>218</v>
      </c>
      <c r="M38" s="32">
        <v>2158</v>
      </c>
      <c r="N38" s="58">
        <v>1421</v>
      </c>
      <c r="O38" s="58">
        <v>3219</v>
      </c>
      <c r="P38" s="31">
        <f t="shared" si="0"/>
        <v>4640</v>
      </c>
      <c r="Q38" s="42">
        <f t="shared" si="4"/>
        <v>55024</v>
      </c>
      <c r="R38" s="31">
        <f t="shared" si="1"/>
        <v>4858</v>
      </c>
      <c r="S38" s="32">
        <f t="shared" si="5"/>
        <v>57182</v>
      </c>
      <c r="T38" s="59">
        <v>29749</v>
      </c>
      <c r="U38" s="32">
        <f t="shared" si="6"/>
        <v>324767</v>
      </c>
      <c r="V38" s="58">
        <v>142289</v>
      </c>
      <c r="W38" s="58">
        <v>70924</v>
      </c>
      <c r="X38" s="31">
        <f t="shared" si="2"/>
        <v>213213</v>
      </c>
      <c r="Y38" s="42">
        <f t="shared" si="7"/>
        <v>2554997</v>
      </c>
      <c r="Z38" s="31">
        <f t="shared" si="3"/>
        <v>242962</v>
      </c>
      <c r="AA38" s="41">
        <f t="shared" si="8"/>
        <v>2879764</v>
      </c>
    </row>
    <row r="39" spans="2:55" ht="16.2" hidden="1" outlineLevel="1" thickBot="1">
      <c r="B39" s="101" t="s">
        <v>21</v>
      </c>
      <c r="C39" s="102"/>
      <c r="D39" s="103">
        <v>99</v>
      </c>
      <c r="E39" s="96"/>
      <c r="F39" s="51">
        <v>41110</v>
      </c>
      <c r="G39" s="32">
        <v>428804</v>
      </c>
      <c r="H39" s="31">
        <v>222276</v>
      </c>
      <c r="I39" s="42">
        <v>3139468</v>
      </c>
      <c r="J39" s="31">
        <v>263386</v>
      </c>
      <c r="K39" s="41">
        <v>3568272</v>
      </c>
      <c r="L39" s="58">
        <v>212</v>
      </c>
      <c r="M39" s="32">
        <v>2237</v>
      </c>
      <c r="N39" s="58">
        <v>1129</v>
      </c>
      <c r="O39" s="58">
        <v>2999</v>
      </c>
      <c r="P39" s="31">
        <f t="shared" si="0"/>
        <v>4128</v>
      </c>
      <c r="Q39" s="42">
        <f t="shared" si="4"/>
        <v>55145</v>
      </c>
      <c r="R39" s="31">
        <f t="shared" si="1"/>
        <v>4340</v>
      </c>
      <c r="S39" s="32">
        <f t="shared" si="5"/>
        <v>57382</v>
      </c>
      <c r="T39" s="59">
        <v>29155</v>
      </c>
      <c r="U39" s="32">
        <f t="shared" si="6"/>
        <v>329029</v>
      </c>
      <c r="V39" s="58">
        <v>111777</v>
      </c>
      <c r="W39" s="58">
        <v>61936</v>
      </c>
      <c r="X39" s="31">
        <f t="shared" si="2"/>
        <v>173713</v>
      </c>
      <c r="Y39" s="42">
        <f t="shared" si="7"/>
        <v>2557450</v>
      </c>
      <c r="Z39" s="31">
        <f t="shared" si="3"/>
        <v>202868</v>
      </c>
      <c r="AA39" s="41">
        <f t="shared" si="8"/>
        <v>2886479</v>
      </c>
    </row>
    <row r="40" spans="2:55" ht="16.2" hidden="1" outlineLevel="1" thickBot="1">
      <c r="B40" s="101" t="s">
        <v>20</v>
      </c>
      <c r="C40" s="102"/>
      <c r="D40" s="103">
        <v>99</v>
      </c>
      <c r="E40" s="96"/>
      <c r="F40" s="51">
        <v>32773</v>
      </c>
      <c r="G40" s="32">
        <v>431726</v>
      </c>
      <c r="H40" s="31">
        <v>250995</v>
      </c>
      <c r="I40" s="42">
        <v>3115930</v>
      </c>
      <c r="J40" s="31">
        <v>283768</v>
      </c>
      <c r="K40" s="41">
        <v>3547656</v>
      </c>
      <c r="L40" s="58">
        <v>191</v>
      </c>
      <c r="M40" s="32">
        <v>2305</v>
      </c>
      <c r="N40" s="58">
        <v>1375</v>
      </c>
      <c r="O40" s="58">
        <v>3197</v>
      </c>
      <c r="P40" s="31">
        <f t="shared" si="0"/>
        <v>4572</v>
      </c>
      <c r="Q40" s="42">
        <f t="shared" si="4"/>
        <v>55358</v>
      </c>
      <c r="R40" s="31">
        <f t="shared" si="1"/>
        <v>4763</v>
      </c>
      <c r="S40" s="32">
        <f t="shared" si="5"/>
        <v>57663</v>
      </c>
      <c r="T40" s="59">
        <v>26016</v>
      </c>
      <c r="U40" s="32">
        <f t="shared" si="6"/>
        <v>331522</v>
      </c>
      <c r="V40" s="58">
        <v>136486</v>
      </c>
      <c r="W40" s="58">
        <v>65407</v>
      </c>
      <c r="X40" s="31">
        <f t="shared" si="2"/>
        <v>201893</v>
      </c>
      <c r="Y40" s="42">
        <f t="shared" si="7"/>
        <v>2560790</v>
      </c>
      <c r="Z40" s="31">
        <f t="shared" si="3"/>
        <v>227909</v>
      </c>
      <c r="AA40" s="41">
        <f t="shared" si="8"/>
        <v>2892312</v>
      </c>
    </row>
    <row r="41" spans="2:55" ht="16.2" hidden="1" outlineLevel="1" thickBot="1">
      <c r="B41" s="101" t="s">
        <v>19</v>
      </c>
      <c r="C41" s="102"/>
      <c r="D41" s="103">
        <v>99</v>
      </c>
      <c r="E41" s="96"/>
      <c r="F41" s="51">
        <v>39508</v>
      </c>
      <c r="G41" s="32">
        <v>436246</v>
      </c>
      <c r="H41" s="31">
        <v>287358</v>
      </c>
      <c r="I41" s="42">
        <v>3119843</v>
      </c>
      <c r="J41" s="31">
        <v>326866</v>
      </c>
      <c r="K41" s="41">
        <v>3556089</v>
      </c>
      <c r="L41" s="58">
        <v>216</v>
      </c>
      <c r="M41" s="32">
        <v>2394</v>
      </c>
      <c r="N41" s="58">
        <v>1545</v>
      </c>
      <c r="O41" s="58">
        <v>3495</v>
      </c>
      <c r="P41" s="31">
        <f t="shared" si="0"/>
        <v>5040</v>
      </c>
      <c r="Q41" s="42">
        <f t="shared" si="4"/>
        <v>55614</v>
      </c>
      <c r="R41" s="31">
        <f t="shared" si="1"/>
        <v>5256</v>
      </c>
      <c r="S41" s="32">
        <f t="shared" si="5"/>
        <v>58008</v>
      </c>
      <c r="T41" s="59">
        <v>29253</v>
      </c>
      <c r="U41" s="32">
        <f t="shared" si="6"/>
        <v>336145</v>
      </c>
      <c r="V41" s="58">
        <v>153835</v>
      </c>
      <c r="W41" s="58">
        <v>71725</v>
      </c>
      <c r="X41" s="31">
        <f t="shared" si="2"/>
        <v>225560</v>
      </c>
      <c r="Y41" s="42">
        <f t="shared" si="7"/>
        <v>2561469</v>
      </c>
      <c r="Z41" s="31">
        <f t="shared" si="3"/>
        <v>254813</v>
      </c>
      <c r="AA41" s="41">
        <f t="shared" si="8"/>
        <v>2897614</v>
      </c>
    </row>
    <row r="42" spans="2:55" ht="16.2" hidden="1" outlineLevel="1" thickBot="1">
      <c r="B42" s="104" t="s">
        <v>18</v>
      </c>
      <c r="C42" s="105"/>
      <c r="D42" s="106">
        <v>99</v>
      </c>
      <c r="E42" s="107"/>
      <c r="F42" s="52">
        <v>36592</v>
      </c>
      <c r="G42" s="47">
        <v>437741</v>
      </c>
      <c r="H42" s="45">
        <v>282551</v>
      </c>
      <c r="I42" s="46">
        <v>3124835</v>
      </c>
      <c r="J42" s="45">
        <v>319143</v>
      </c>
      <c r="K42" s="44">
        <v>3562576</v>
      </c>
      <c r="L42" s="63">
        <v>194</v>
      </c>
      <c r="M42" s="47">
        <v>2435</v>
      </c>
      <c r="N42" s="63">
        <v>1424</v>
      </c>
      <c r="O42" s="63">
        <v>3363</v>
      </c>
      <c r="P42" s="45">
        <f t="shared" si="0"/>
        <v>4787</v>
      </c>
      <c r="Q42" s="46">
        <f t="shared" si="4"/>
        <v>55782</v>
      </c>
      <c r="R42" s="45">
        <f t="shared" si="1"/>
        <v>4981</v>
      </c>
      <c r="S42" s="47">
        <f t="shared" si="5"/>
        <v>58217</v>
      </c>
      <c r="T42" s="70">
        <v>24457</v>
      </c>
      <c r="U42" s="47">
        <f t="shared" si="6"/>
        <v>334616</v>
      </c>
      <c r="V42" s="63">
        <v>141650</v>
      </c>
      <c r="W42" s="63">
        <v>69340</v>
      </c>
      <c r="X42" s="45">
        <f t="shared" si="2"/>
        <v>210990</v>
      </c>
      <c r="Y42" s="46">
        <f t="shared" si="7"/>
        <v>2560670</v>
      </c>
      <c r="Z42" s="45">
        <f t="shared" si="3"/>
        <v>235447</v>
      </c>
      <c r="AA42" s="44">
        <f t="shared" si="8"/>
        <v>2895286</v>
      </c>
    </row>
    <row r="43" spans="2:55" ht="16.2" hidden="1" outlineLevel="1" thickBot="1">
      <c r="B43" s="101" t="s">
        <v>8</v>
      </c>
      <c r="C43" s="102"/>
      <c r="D43" s="103">
        <v>99</v>
      </c>
      <c r="E43" s="96"/>
      <c r="F43" s="51">
        <v>32562</v>
      </c>
      <c r="G43" s="32">
        <v>437860</v>
      </c>
      <c r="H43" s="31">
        <v>240450</v>
      </c>
      <c r="I43" s="42">
        <v>3112934</v>
      </c>
      <c r="J43" s="31">
        <v>273012</v>
      </c>
      <c r="K43" s="41">
        <v>3550794</v>
      </c>
      <c r="L43" s="58">
        <v>202</v>
      </c>
      <c r="M43" s="32">
        <v>2454</v>
      </c>
      <c r="N43" s="58">
        <v>1440</v>
      </c>
      <c r="O43" s="58">
        <v>3277</v>
      </c>
      <c r="P43" s="31">
        <f t="shared" si="0"/>
        <v>4717</v>
      </c>
      <c r="Q43" s="42">
        <f t="shared" si="4"/>
        <v>55866</v>
      </c>
      <c r="R43" s="31">
        <f t="shared" si="1"/>
        <v>4919</v>
      </c>
      <c r="S43" s="32">
        <f t="shared" si="5"/>
        <v>58320</v>
      </c>
      <c r="T43" s="59">
        <v>25660</v>
      </c>
      <c r="U43" s="32">
        <f t="shared" si="6"/>
        <v>333589</v>
      </c>
      <c r="V43" s="58">
        <v>145017</v>
      </c>
      <c r="W43" s="58">
        <v>68573</v>
      </c>
      <c r="X43" s="31">
        <f t="shared" si="2"/>
        <v>213590</v>
      </c>
      <c r="Y43" s="42">
        <f t="shared" si="7"/>
        <v>2557136</v>
      </c>
      <c r="Z43" s="31">
        <f t="shared" si="3"/>
        <v>239250</v>
      </c>
      <c r="AA43" s="41">
        <f t="shared" si="8"/>
        <v>2890725</v>
      </c>
    </row>
    <row r="44" spans="2:55" ht="16.2" hidden="1" outlineLevel="1" thickBot="1">
      <c r="B44" s="101" t="s">
        <v>28</v>
      </c>
      <c r="C44" s="102"/>
      <c r="D44" s="103">
        <v>99</v>
      </c>
      <c r="E44" s="96"/>
      <c r="F44" s="51">
        <v>35111</v>
      </c>
      <c r="G44" s="32">
        <v>440057</v>
      </c>
      <c r="H44" s="31">
        <v>267066</v>
      </c>
      <c r="I44" s="42">
        <v>3134650</v>
      </c>
      <c r="J44" s="31">
        <v>302177</v>
      </c>
      <c r="K44" s="41">
        <v>3574707</v>
      </c>
      <c r="L44" s="58">
        <v>199</v>
      </c>
      <c r="M44" s="32">
        <v>2469</v>
      </c>
      <c r="N44" s="58">
        <v>1429</v>
      </c>
      <c r="O44" s="58">
        <v>3402</v>
      </c>
      <c r="P44" s="31">
        <f t="shared" si="0"/>
        <v>4831</v>
      </c>
      <c r="Q44" s="42">
        <f t="shared" si="4"/>
        <v>56195</v>
      </c>
      <c r="R44" s="31">
        <f t="shared" si="1"/>
        <v>5030</v>
      </c>
      <c r="S44" s="32">
        <f t="shared" si="5"/>
        <v>58664</v>
      </c>
      <c r="T44" s="59">
        <v>23904</v>
      </c>
      <c r="U44" s="32">
        <f t="shared" si="6"/>
        <v>332145</v>
      </c>
      <c r="V44" s="58">
        <v>143650</v>
      </c>
      <c r="W44" s="58">
        <v>66886</v>
      </c>
      <c r="X44" s="31">
        <f t="shared" si="2"/>
        <v>210536</v>
      </c>
      <c r="Y44" s="42">
        <f t="shared" si="7"/>
        <v>2552199</v>
      </c>
      <c r="Z44" s="31">
        <f t="shared" si="3"/>
        <v>234440</v>
      </c>
      <c r="AA44" s="41">
        <f t="shared" si="8"/>
        <v>2884344</v>
      </c>
    </row>
    <row r="45" spans="2:55" ht="16.2" hidden="1" outlineLevel="1" thickBot="1">
      <c r="B45" s="101" t="s">
        <v>27</v>
      </c>
      <c r="C45" s="102"/>
      <c r="D45" s="103">
        <v>99</v>
      </c>
      <c r="E45" s="96"/>
      <c r="F45" s="51">
        <v>35689</v>
      </c>
      <c r="G45" s="32">
        <v>435912</v>
      </c>
      <c r="H45" s="31">
        <v>288477</v>
      </c>
      <c r="I45" s="42">
        <v>3145277</v>
      </c>
      <c r="J45" s="31">
        <v>324166</v>
      </c>
      <c r="K45" s="41">
        <v>3581189</v>
      </c>
      <c r="L45" s="58">
        <v>201</v>
      </c>
      <c r="M45" s="32">
        <v>2457</v>
      </c>
      <c r="N45" s="58">
        <v>1401</v>
      </c>
      <c r="O45" s="58">
        <v>3280</v>
      </c>
      <c r="P45" s="31">
        <f t="shared" si="0"/>
        <v>4681</v>
      </c>
      <c r="Q45" s="42">
        <f t="shared" si="4"/>
        <v>56119</v>
      </c>
      <c r="R45" s="31">
        <f t="shared" si="1"/>
        <v>4882</v>
      </c>
      <c r="S45" s="32">
        <f t="shared" si="5"/>
        <v>58576</v>
      </c>
      <c r="T45" s="59">
        <v>25631</v>
      </c>
      <c r="U45" s="32">
        <f t="shared" si="6"/>
        <v>327083</v>
      </c>
      <c r="V45" s="58">
        <v>140102</v>
      </c>
      <c r="W45" s="58">
        <v>76487</v>
      </c>
      <c r="X45" s="31">
        <f t="shared" si="2"/>
        <v>216589</v>
      </c>
      <c r="Y45" s="42">
        <f t="shared" si="7"/>
        <v>2544155</v>
      </c>
      <c r="Z45" s="31">
        <f t="shared" si="3"/>
        <v>242220</v>
      </c>
      <c r="AA45" s="41">
        <f t="shared" si="8"/>
        <v>2871238</v>
      </c>
    </row>
    <row r="46" spans="2:55" ht="16.2" hidden="1" outlineLevel="1" thickBot="1">
      <c r="B46" s="101" t="s">
        <v>26</v>
      </c>
      <c r="C46" s="102"/>
      <c r="D46" s="103">
        <v>99</v>
      </c>
      <c r="E46" s="96"/>
      <c r="F46" s="51">
        <v>39460</v>
      </c>
      <c r="G46" s="32">
        <v>440944</v>
      </c>
      <c r="H46" s="31">
        <v>257242</v>
      </c>
      <c r="I46" s="42">
        <v>3145132</v>
      </c>
      <c r="J46" s="31">
        <v>296702</v>
      </c>
      <c r="K46" s="41">
        <v>3586076</v>
      </c>
      <c r="L46" s="58">
        <v>213</v>
      </c>
      <c r="M46" s="32">
        <v>2459</v>
      </c>
      <c r="N46" s="58">
        <v>1388</v>
      </c>
      <c r="O46" s="58">
        <v>3273</v>
      </c>
      <c r="P46" s="31">
        <f t="shared" si="0"/>
        <v>4661</v>
      </c>
      <c r="Q46" s="42">
        <f t="shared" si="4"/>
        <v>56169</v>
      </c>
      <c r="R46" s="31">
        <f t="shared" si="1"/>
        <v>4874</v>
      </c>
      <c r="S46" s="32">
        <f t="shared" si="5"/>
        <v>58628</v>
      </c>
      <c r="T46" s="59">
        <v>26967</v>
      </c>
      <c r="U46" s="32">
        <f t="shared" si="6"/>
        <v>324713</v>
      </c>
      <c r="V46" s="58">
        <v>139355</v>
      </c>
      <c r="W46" s="58">
        <v>77047</v>
      </c>
      <c r="X46" s="31">
        <f t="shared" si="2"/>
        <v>216402</v>
      </c>
      <c r="Y46" s="42">
        <f t="shared" si="7"/>
        <v>2540574</v>
      </c>
      <c r="Z46" s="31">
        <f t="shared" si="3"/>
        <v>243369</v>
      </c>
      <c r="AA46" s="41">
        <f t="shared" si="8"/>
        <v>2865287</v>
      </c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</row>
    <row r="47" spans="2:55" ht="16.2" hidden="1" outlineLevel="1" thickBot="1">
      <c r="B47" s="101" t="s">
        <v>25</v>
      </c>
      <c r="C47" s="102"/>
      <c r="D47" s="103">
        <v>99</v>
      </c>
      <c r="E47" s="96"/>
      <c r="F47" s="51">
        <v>38591</v>
      </c>
      <c r="G47" s="32">
        <v>443888</v>
      </c>
      <c r="H47" s="31">
        <v>263948</v>
      </c>
      <c r="I47" s="42">
        <v>3147971</v>
      </c>
      <c r="J47" s="31">
        <v>302539</v>
      </c>
      <c r="K47" s="41">
        <v>3591859</v>
      </c>
      <c r="L47" s="59">
        <v>205</v>
      </c>
      <c r="M47" s="32">
        <v>2461</v>
      </c>
      <c r="N47" s="58">
        <v>1142</v>
      </c>
      <c r="O47" s="58">
        <v>3520</v>
      </c>
      <c r="P47" s="31">
        <f t="shared" si="0"/>
        <v>4662</v>
      </c>
      <c r="Q47" s="42">
        <f t="shared" si="4"/>
        <v>56145</v>
      </c>
      <c r="R47" s="31">
        <f t="shared" si="1"/>
        <v>4867</v>
      </c>
      <c r="S47" s="32">
        <f t="shared" si="5"/>
        <v>58606</v>
      </c>
      <c r="T47" s="59">
        <v>25560</v>
      </c>
      <c r="U47" s="32">
        <f t="shared" si="6"/>
        <v>322523</v>
      </c>
      <c r="V47" s="58">
        <v>117407</v>
      </c>
      <c r="W47" s="58">
        <v>73569</v>
      </c>
      <c r="X47" s="31">
        <f t="shared" si="2"/>
        <v>190976</v>
      </c>
      <c r="Y47" s="42">
        <f t="shared" si="7"/>
        <v>2512710</v>
      </c>
      <c r="Z47" s="31">
        <f t="shared" si="3"/>
        <v>216536</v>
      </c>
      <c r="AA47" s="41">
        <f t="shared" si="8"/>
        <v>2835233</v>
      </c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</row>
    <row r="48" spans="2:55" ht="16.2" hidden="1" outlineLevel="1" thickBot="1">
      <c r="B48" s="101" t="s">
        <v>24</v>
      </c>
      <c r="C48" s="102"/>
      <c r="D48" s="103">
        <v>99</v>
      </c>
      <c r="E48" s="96"/>
      <c r="F48" s="51">
        <v>39576</v>
      </c>
      <c r="G48" s="32">
        <v>444671</v>
      </c>
      <c r="H48" s="31">
        <v>264186</v>
      </c>
      <c r="I48" s="42">
        <v>3144931</v>
      </c>
      <c r="J48" s="31">
        <v>303762</v>
      </c>
      <c r="K48" s="41">
        <v>3589602</v>
      </c>
      <c r="L48" s="59">
        <v>204</v>
      </c>
      <c r="M48" s="32">
        <v>2458</v>
      </c>
      <c r="N48" s="58">
        <v>941</v>
      </c>
      <c r="O48" s="58">
        <v>3486</v>
      </c>
      <c r="P48" s="31">
        <f t="shared" si="0"/>
        <v>4427</v>
      </c>
      <c r="Q48" s="42">
        <f t="shared" si="4"/>
        <v>55883</v>
      </c>
      <c r="R48" s="31">
        <f t="shared" si="1"/>
        <v>4631</v>
      </c>
      <c r="S48" s="32">
        <f t="shared" si="5"/>
        <v>58341</v>
      </c>
      <c r="T48" s="59">
        <v>25967</v>
      </c>
      <c r="U48" s="32">
        <f t="shared" si="6"/>
        <v>320169</v>
      </c>
      <c r="V48" s="58">
        <v>101466</v>
      </c>
      <c r="W48" s="58">
        <v>72131</v>
      </c>
      <c r="X48" s="31">
        <f t="shared" si="2"/>
        <v>173597</v>
      </c>
      <c r="Y48" s="42">
        <f t="shared" si="7"/>
        <v>2467481</v>
      </c>
      <c r="Z48" s="31">
        <f t="shared" si="3"/>
        <v>199564</v>
      </c>
      <c r="AA48" s="41">
        <f t="shared" si="8"/>
        <v>2787650</v>
      </c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</row>
    <row r="49" spans="2:55" ht="16.2" hidden="1" outlineLevel="1" thickBot="1">
      <c r="B49" s="101" t="s">
        <v>23</v>
      </c>
      <c r="C49" s="102"/>
      <c r="D49" s="103">
        <v>99</v>
      </c>
      <c r="E49" s="96"/>
      <c r="F49" s="51">
        <v>35848</v>
      </c>
      <c r="G49" s="32">
        <v>444373</v>
      </c>
      <c r="H49" s="31">
        <v>263381</v>
      </c>
      <c r="I49" s="42">
        <v>3144776</v>
      </c>
      <c r="J49" s="31">
        <v>299229</v>
      </c>
      <c r="K49" s="41">
        <v>3589149</v>
      </c>
      <c r="L49" s="59">
        <v>199</v>
      </c>
      <c r="M49" s="32">
        <v>2454</v>
      </c>
      <c r="N49" s="58">
        <v>1141</v>
      </c>
      <c r="O49" s="58">
        <v>3395</v>
      </c>
      <c r="P49" s="31">
        <f t="shared" si="0"/>
        <v>4536</v>
      </c>
      <c r="Q49" s="42">
        <f t="shared" si="4"/>
        <v>55682</v>
      </c>
      <c r="R49" s="31">
        <f t="shared" si="1"/>
        <v>4735</v>
      </c>
      <c r="S49" s="32">
        <f t="shared" si="5"/>
        <v>58136</v>
      </c>
      <c r="T49" s="59">
        <v>24424</v>
      </c>
      <c r="U49" s="32">
        <f t="shared" si="6"/>
        <v>316743</v>
      </c>
      <c r="V49" s="58">
        <v>119210</v>
      </c>
      <c r="W49" s="58">
        <v>73328</v>
      </c>
      <c r="X49" s="31">
        <f t="shared" si="2"/>
        <v>192538</v>
      </c>
      <c r="Y49" s="42">
        <f t="shared" si="7"/>
        <v>2439597</v>
      </c>
      <c r="Z49" s="31">
        <f t="shared" si="3"/>
        <v>216962</v>
      </c>
      <c r="AA49" s="41">
        <f t="shared" si="8"/>
        <v>2756340</v>
      </c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</row>
    <row r="50" spans="2:55" ht="16.2" hidden="1" outlineLevel="1" thickBot="1">
      <c r="B50" s="101" t="s">
        <v>22</v>
      </c>
      <c r="C50" s="102"/>
      <c r="D50" s="103">
        <v>99</v>
      </c>
      <c r="E50" s="96"/>
      <c r="F50" s="51">
        <v>35052</v>
      </c>
      <c r="G50" s="32">
        <v>441872</v>
      </c>
      <c r="H50" s="31">
        <v>261894</v>
      </c>
      <c r="I50" s="42">
        <v>3149824</v>
      </c>
      <c r="J50" s="31">
        <v>296946</v>
      </c>
      <c r="K50" s="41">
        <v>3591696</v>
      </c>
      <c r="L50" s="59">
        <v>204</v>
      </c>
      <c r="M50" s="32">
        <v>2440</v>
      </c>
      <c r="N50" s="58">
        <v>1187</v>
      </c>
      <c r="O50" s="58">
        <v>3530</v>
      </c>
      <c r="P50" s="31">
        <f t="shared" si="0"/>
        <v>4717</v>
      </c>
      <c r="Q50" s="42">
        <f t="shared" si="4"/>
        <v>55759</v>
      </c>
      <c r="R50" s="31">
        <f t="shared" si="1"/>
        <v>4921</v>
      </c>
      <c r="S50" s="32">
        <f t="shared" si="5"/>
        <v>58199</v>
      </c>
      <c r="T50" s="59">
        <v>24979</v>
      </c>
      <c r="U50" s="32">
        <f t="shared" si="6"/>
        <v>311973</v>
      </c>
      <c r="V50" s="58">
        <v>122607</v>
      </c>
      <c r="W50" s="58">
        <v>77079</v>
      </c>
      <c r="X50" s="31">
        <f t="shared" si="2"/>
        <v>199686</v>
      </c>
      <c r="Y50" s="42">
        <f t="shared" si="7"/>
        <v>2426070</v>
      </c>
      <c r="Z50" s="31">
        <f t="shared" si="3"/>
        <v>224665</v>
      </c>
      <c r="AA50" s="41">
        <f t="shared" si="8"/>
        <v>2738043</v>
      </c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</row>
    <row r="51" spans="2:55" ht="16.2" hidden="1" outlineLevel="1" thickBot="1">
      <c r="B51" s="101" t="s">
        <v>21</v>
      </c>
      <c r="C51" s="102"/>
      <c r="D51" s="108" t="s">
        <v>38</v>
      </c>
      <c r="E51" s="96"/>
      <c r="F51" s="51">
        <v>40937</v>
      </c>
      <c r="G51" s="32">
        <v>441699</v>
      </c>
      <c r="H51" s="31">
        <v>214421</v>
      </c>
      <c r="I51" s="42">
        <v>3141969</v>
      </c>
      <c r="J51" s="31">
        <v>255358</v>
      </c>
      <c r="K51" s="41">
        <v>3583668</v>
      </c>
      <c r="L51" s="59">
        <v>205</v>
      </c>
      <c r="M51" s="32">
        <v>2433</v>
      </c>
      <c r="N51" s="58">
        <v>1107</v>
      </c>
      <c r="O51" s="58">
        <v>3250</v>
      </c>
      <c r="P51" s="31">
        <f t="shared" si="0"/>
        <v>4357</v>
      </c>
      <c r="Q51" s="42">
        <f t="shared" si="4"/>
        <v>55988</v>
      </c>
      <c r="R51" s="31">
        <f t="shared" si="1"/>
        <v>4562</v>
      </c>
      <c r="S51" s="32">
        <f t="shared" si="5"/>
        <v>58421</v>
      </c>
      <c r="T51" s="59">
        <v>25464</v>
      </c>
      <c r="U51" s="32">
        <f t="shared" si="6"/>
        <v>308282</v>
      </c>
      <c r="V51" s="58">
        <v>113082</v>
      </c>
      <c r="W51" s="58">
        <v>70032</v>
      </c>
      <c r="X51" s="31">
        <f t="shared" si="2"/>
        <v>183114</v>
      </c>
      <c r="Y51" s="42">
        <f t="shared" si="7"/>
        <v>2435471</v>
      </c>
      <c r="Z51" s="31">
        <f t="shared" si="3"/>
        <v>208578</v>
      </c>
      <c r="AA51" s="41">
        <f t="shared" si="8"/>
        <v>2743753</v>
      </c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</row>
    <row r="52" spans="2:55" ht="16.2" hidden="1" outlineLevel="1" thickBot="1">
      <c r="B52" s="101" t="s">
        <v>20</v>
      </c>
      <c r="C52" s="102"/>
      <c r="D52" s="108" t="s">
        <v>38</v>
      </c>
      <c r="E52" s="96"/>
      <c r="F52" s="51">
        <v>34023</v>
      </c>
      <c r="G52" s="32">
        <v>442949</v>
      </c>
      <c r="H52" s="31">
        <v>269782</v>
      </c>
      <c r="I52" s="42">
        <v>3160756</v>
      </c>
      <c r="J52" s="31">
        <v>303805</v>
      </c>
      <c r="K52" s="41">
        <v>3603705</v>
      </c>
      <c r="L52" s="59">
        <v>189</v>
      </c>
      <c r="M52" s="32">
        <v>2431</v>
      </c>
      <c r="N52" s="58">
        <v>1274</v>
      </c>
      <c r="O52" s="58">
        <v>3198</v>
      </c>
      <c r="P52" s="31">
        <f t="shared" si="0"/>
        <v>4472</v>
      </c>
      <c r="Q52" s="42">
        <f t="shared" si="4"/>
        <v>55888</v>
      </c>
      <c r="R52" s="31">
        <f t="shared" si="1"/>
        <v>4661</v>
      </c>
      <c r="S52" s="32">
        <f t="shared" si="5"/>
        <v>58319</v>
      </c>
      <c r="T52" s="59">
        <v>23251</v>
      </c>
      <c r="U52" s="32">
        <f t="shared" si="6"/>
        <v>305517</v>
      </c>
      <c r="V52" s="58">
        <v>130161</v>
      </c>
      <c r="W52" s="58">
        <v>71568</v>
      </c>
      <c r="X52" s="31">
        <f t="shared" si="2"/>
        <v>201729</v>
      </c>
      <c r="Y52" s="42">
        <f t="shared" si="7"/>
        <v>2435307</v>
      </c>
      <c r="Z52" s="31">
        <f t="shared" si="3"/>
        <v>224980</v>
      </c>
      <c r="AA52" s="41">
        <f t="shared" si="8"/>
        <v>2740824</v>
      </c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</row>
    <row r="53" spans="2:55" ht="16.2" hidden="1" outlineLevel="1" thickBot="1">
      <c r="B53" s="101" t="s">
        <v>19</v>
      </c>
      <c r="C53" s="102"/>
      <c r="D53" s="108" t="s">
        <v>38</v>
      </c>
      <c r="E53" s="96"/>
      <c r="F53" s="51">
        <v>41112</v>
      </c>
      <c r="G53" s="32">
        <v>444553</v>
      </c>
      <c r="H53" s="31">
        <v>295000</v>
      </c>
      <c r="I53" s="42">
        <v>3168398</v>
      </c>
      <c r="J53" s="31">
        <v>336112</v>
      </c>
      <c r="K53" s="41">
        <v>3612951</v>
      </c>
      <c r="L53" s="59">
        <v>200</v>
      </c>
      <c r="M53" s="32">
        <v>2415</v>
      </c>
      <c r="N53" s="58">
        <v>1389</v>
      </c>
      <c r="O53" s="58">
        <v>3387</v>
      </c>
      <c r="P53" s="31">
        <f t="shared" si="0"/>
        <v>4776</v>
      </c>
      <c r="Q53" s="42">
        <f t="shared" si="4"/>
        <v>55624</v>
      </c>
      <c r="R53" s="31">
        <f t="shared" si="1"/>
        <v>4976</v>
      </c>
      <c r="S53" s="32">
        <f t="shared" si="5"/>
        <v>58039</v>
      </c>
      <c r="T53" s="59">
        <v>24592</v>
      </c>
      <c r="U53" s="32">
        <f t="shared" si="6"/>
        <v>300856</v>
      </c>
      <c r="V53" s="58">
        <v>142815</v>
      </c>
      <c r="W53" s="58">
        <v>76709</v>
      </c>
      <c r="X53" s="31">
        <f t="shared" si="2"/>
        <v>219524</v>
      </c>
      <c r="Y53" s="42">
        <f t="shared" si="7"/>
        <v>2429271</v>
      </c>
      <c r="Z53" s="31">
        <f t="shared" si="3"/>
        <v>244116</v>
      </c>
      <c r="AA53" s="41">
        <f t="shared" si="8"/>
        <v>2730127</v>
      </c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</row>
    <row r="54" spans="2:55" ht="16.2" hidden="1" outlineLevel="1" thickBot="1">
      <c r="B54" s="104" t="s">
        <v>18</v>
      </c>
      <c r="C54" s="105"/>
      <c r="D54" s="109" t="s">
        <v>38</v>
      </c>
      <c r="E54" s="107"/>
      <c r="F54" s="52">
        <v>41442</v>
      </c>
      <c r="G54" s="47">
        <v>449403</v>
      </c>
      <c r="H54" s="45">
        <v>274199</v>
      </c>
      <c r="I54" s="46">
        <v>3160046</v>
      </c>
      <c r="J54" s="45">
        <v>315641</v>
      </c>
      <c r="K54" s="44">
        <v>3609449</v>
      </c>
      <c r="L54" s="70">
        <v>202</v>
      </c>
      <c r="M54" s="47">
        <v>2423</v>
      </c>
      <c r="N54" s="63">
        <v>1291</v>
      </c>
      <c r="O54" s="63">
        <v>3205</v>
      </c>
      <c r="P54" s="45">
        <f t="shared" si="0"/>
        <v>4496</v>
      </c>
      <c r="Q54" s="46">
        <f t="shared" si="4"/>
        <v>55333</v>
      </c>
      <c r="R54" s="45">
        <f t="shared" si="1"/>
        <v>4698</v>
      </c>
      <c r="S54" s="47">
        <f t="shared" si="5"/>
        <v>57756</v>
      </c>
      <c r="T54" s="70">
        <v>24810</v>
      </c>
      <c r="U54" s="47">
        <f t="shared" si="6"/>
        <v>301209</v>
      </c>
      <c r="V54" s="63">
        <v>130129</v>
      </c>
      <c r="W54" s="63">
        <v>74138</v>
      </c>
      <c r="X54" s="45">
        <f t="shared" si="2"/>
        <v>204267</v>
      </c>
      <c r="Y54" s="46">
        <f t="shared" si="7"/>
        <v>2422548</v>
      </c>
      <c r="Z54" s="45">
        <f t="shared" si="3"/>
        <v>229077</v>
      </c>
      <c r="AA54" s="44">
        <f t="shared" si="8"/>
        <v>2723757</v>
      </c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</row>
    <row r="55" spans="2:55" ht="16.2" hidden="1" outlineLevel="1" thickBot="1">
      <c r="B55" s="101" t="s">
        <v>8</v>
      </c>
      <c r="C55" s="102"/>
      <c r="D55" s="108" t="s">
        <v>38</v>
      </c>
      <c r="E55" s="96"/>
      <c r="F55" s="51">
        <v>34413</v>
      </c>
      <c r="G55" s="32">
        <v>451254</v>
      </c>
      <c r="H55" s="31">
        <v>252638</v>
      </c>
      <c r="I55" s="42">
        <v>3172234</v>
      </c>
      <c r="J55" s="31">
        <v>287051</v>
      </c>
      <c r="K55" s="41">
        <v>3623488</v>
      </c>
      <c r="L55" s="59">
        <v>206</v>
      </c>
      <c r="M55" s="32">
        <v>2427</v>
      </c>
      <c r="N55" s="58">
        <v>1321</v>
      </c>
      <c r="O55" s="58">
        <v>3264</v>
      </c>
      <c r="P55" s="31">
        <f t="shared" si="0"/>
        <v>4585</v>
      </c>
      <c r="Q55" s="42">
        <f t="shared" si="4"/>
        <v>55201</v>
      </c>
      <c r="R55" s="31">
        <f t="shared" si="1"/>
        <v>4791</v>
      </c>
      <c r="S55" s="32">
        <f t="shared" si="5"/>
        <v>57628</v>
      </c>
      <c r="T55" s="59">
        <v>25392</v>
      </c>
      <c r="U55" s="32">
        <f t="shared" si="6"/>
        <v>300941</v>
      </c>
      <c r="V55" s="58">
        <v>135530</v>
      </c>
      <c r="W55" s="58">
        <v>76943</v>
      </c>
      <c r="X55" s="31">
        <f t="shared" si="2"/>
        <v>212473</v>
      </c>
      <c r="Y55" s="42">
        <f t="shared" si="7"/>
        <v>2421431</v>
      </c>
      <c r="Z55" s="31">
        <f t="shared" si="3"/>
        <v>237865</v>
      </c>
      <c r="AA55" s="41">
        <f t="shared" si="8"/>
        <v>2722372</v>
      </c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</row>
    <row r="56" spans="2:55" ht="16.2" hidden="1" outlineLevel="1" thickBot="1">
      <c r="B56" s="101" t="s">
        <v>28</v>
      </c>
      <c r="C56" s="102"/>
      <c r="D56" s="108" t="s">
        <v>38</v>
      </c>
      <c r="E56" s="96"/>
      <c r="F56" s="51">
        <v>32743</v>
      </c>
      <c r="G56" s="32">
        <v>448886</v>
      </c>
      <c r="H56" s="31">
        <v>255939</v>
      </c>
      <c r="I56" s="42">
        <v>3161107</v>
      </c>
      <c r="J56" s="31">
        <v>288682</v>
      </c>
      <c r="K56" s="41">
        <v>3609993</v>
      </c>
      <c r="L56" s="59">
        <v>200</v>
      </c>
      <c r="M56" s="32">
        <v>2428</v>
      </c>
      <c r="N56" s="58">
        <v>1235</v>
      </c>
      <c r="O56" s="58">
        <v>3154</v>
      </c>
      <c r="P56" s="31">
        <f t="shared" si="0"/>
        <v>4389</v>
      </c>
      <c r="Q56" s="42">
        <f t="shared" si="4"/>
        <v>54759</v>
      </c>
      <c r="R56" s="31">
        <f t="shared" si="1"/>
        <v>4589</v>
      </c>
      <c r="S56" s="32">
        <f t="shared" si="5"/>
        <v>57187</v>
      </c>
      <c r="T56" s="59">
        <v>25107</v>
      </c>
      <c r="U56" s="32">
        <f t="shared" si="6"/>
        <v>302144</v>
      </c>
      <c r="V56" s="58">
        <v>127376</v>
      </c>
      <c r="W56" s="58">
        <v>73692</v>
      </c>
      <c r="X56" s="31">
        <f t="shared" si="2"/>
        <v>201068</v>
      </c>
      <c r="Y56" s="42">
        <f t="shared" si="7"/>
        <v>2411963</v>
      </c>
      <c r="Z56" s="31">
        <f t="shared" si="3"/>
        <v>226175</v>
      </c>
      <c r="AA56" s="41">
        <f t="shared" si="8"/>
        <v>2714107</v>
      </c>
    </row>
    <row r="57" spans="2:55" ht="16.2" hidden="1" outlineLevel="1" thickBot="1">
      <c r="B57" s="101" t="s">
        <v>27</v>
      </c>
      <c r="C57" s="102"/>
      <c r="D57" s="108" t="s">
        <v>38</v>
      </c>
      <c r="E57" s="96"/>
      <c r="F57" s="51">
        <v>38920</v>
      </c>
      <c r="G57" s="32">
        <v>452117</v>
      </c>
      <c r="H57" s="31">
        <v>276379</v>
      </c>
      <c r="I57" s="42">
        <v>3149009</v>
      </c>
      <c r="J57" s="31">
        <v>315299</v>
      </c>
      <c r="K57" s="41">
        <v>3601126</v>
      </c>
      <c r="L57" s="59">
        <v>204</v>
      </c>
      <c r="M57" s="32">
        <v>2431</v>
      </c>
      <c r="N57" s="58">
        <v>1360</v>
      </c>
      <c r="O57" s="58">
        <v>3334</v>
      </c>
      <c r="P57" s="31">
        <f t="shared" si="0"/>
        <v>4694</v>
      </c>
      <c r="Q57" s="42">
        <f t="shared" si="4"/>
        <v>54772</v>
      </c>
      <c r="R57" s="31">
        <f t="shared" si="1"/>
        <v>4898</v>
      </c>
      <c r="S57" s="32">
        <f t="shared" si="5"/>
        <v>57203</v>
      </c>
      <c r="T57" s="59">
        <v>25237</v>
      </c>
      <c r="U57" s="32">
        <f t="shared" si="6"/>
        <v>301750</v>
      </c>
      <c r="V57" s="58">
        <v>139611</v>
      </c>
      <c r="W57" s="58">
        <v>79735</v>
      </c>
      <c r="X57" s="31">
        <f t="shared" si="2"/>
        <v>219346</v>
      </c>
      <c r="Y57" s="42">
        <f t="shared" si="7"/>
        <v>2414720</v>
      </c>
      <c r="Z57" s="31">
        <f t="shared" si="3"/>
        <v>244583</v>
      </c>
      <c r="AA57" s="41">
        <f t="shared" si="8"/>
        <v>2716470</v>
      </c>
    </row>
    <row r="58" spans="2:55" ht="16.2" hidden="1" outlineLevel="1" thickBot="1">
      <c r="B58" s="101" t="s">
        <v>26</v>
      </c>
      <c r="C58" s="102"/>
      <c r="D58" s="108" t="s">
        <v>38</v>
      </c>
      <c r="E58" s="96"/>
      <c r="F58" s="51">
        <v>37634</v>
      </c>
      <c r="G58" s="32">
        <v>450291</v>
      </c>
      <c r="H58" s="31">
        <v>285334</v>
      </c>
      <c r="I58" s="42">
        <v>3177101</v>
      </c>
      <c r="J58" s="31">
        <v>322968</v>
      </c>
      <c r="K58" s="41">
        <v>3627392</v>
      </c>
      <c r="L58" s="59">
        <v>207</v>
      </c>
      <c r="M58" s="32">
        <v>2425</v>
      </c>
      <c r="N58" s="58">
        <v>1391</v>
      </c>
      <c r="O58" s="58">
        <v>3320</v>
      </c>
      <c r="P58" s="31">
        <f t="shared" si="0"/>
        <v>4711</v>
      </c>
      <c r="Q58" s="42">
        <f t="shared" si="4"/>
        <v>54822</v>
      </c>
      <c r="R58" s="31">
        <f t="shared" si="1"/>
        <v>4918</v>
      </c>
      <c r="S58" s="32">
        <f t="shared" si="5"/>
        <v>57247</v>
      </c>
      <c r="T58" s="59">
        <v>26145</v>
      </c>
      <c r="U58" s="32">
        <f t="shared" si="6"/>
        <v>300928</v>
      </c>
      <c r="V58" s="58">
        <v>142854</v>
      </c>
      <c r="W58" s="58">
        <v>81128</v>
      </c>
      <c r="X58" s="31">
        <f t="shared" si="2"/>
        <v>223982</v>
      </c>
      <c r="Y58" s="42">
        <f t="shared" si="7"/>
        <v>2422300</v>
      </c>
      <c r="Z58" s="31">
        <f t="shared" si="3"/>
        <v>250127</v>
      </c>
      <c r="AA58" s="41">
        <f t="shared" si="8"/>
        <v>2723228</v>
      </c>
    </row>
    <row r="59" spans="2:55" ht="16.2" hidden="1" outlineLevel="1" thickBot="1">
      <c r="B59" s="101" t="s">
        <v>25</v>
      </c>
      <c r="C59" s="102"/>
      <c r="D59" s="108" t="s">
        <v>38</v>
      </c>
      <c r="E59" s="96"/>
      <c r="F59" s="51">
        <v>35451</v>
      </c>
      <c r="G59" s="32">
        <v>447151</v>
      </c>
      <c r="H59" s="31">
        <v>250565</v>
      </c>
      <c r="I59" s="42">
        <v>3163718</v>
      </c>
      <c r="J59" s="31">
        <v>286016</v>
      </c>
      <c r="K59" s="41">
        <v>3610869</v>
      </c>
      <c r="L59" s="59">
        <v>194</v>
      </c>
      <c r="M59" s="32">
        <v>2414</v>
      </c>
      <c r="N59" s="58">
        <v>1307</v>
      </c>
      <c r="O59" s="58">
        <v>3133</v>
      </c>
      <c r="P59" s="31">
        <f t="shared" si="0"/>
        <v>4440</v>
      </c>
      <c r="Q59" s="42">
        <f t="shared" si="4"/>
        <v>54600</v>
      </c>
      <c r="R59" s="31">
        <f t="shared" si="1"/>
        <v>4634</v>
      </c>
      <c r="S59" s="32">
        <f t="shared" si="5"/>
        <v>57014</v>
      </c>
      <c r="T59" s="59">
        <v>24130</v>
      </c>
      <c r="U59" s="32">
        <f t="shared" si="6"/>
        <v>299498</v>
      </c>
      <c r="V59" s="58">
        <v>133245</v>
      </c>
      <c r="W59" s="58">
        <v>76319</v>
      </c>
      <c r="X59" s="31">
        <f t="shared" si="2"/>
        <v>209564</v>
      </c>
      <c r="Y59" s="42">
        <f t="shared" si="7"/>
        <v>2440888</v>
      </c>
      <c r="Z59" s="31">
        <f t="shared" si="3"/>
        <v>233694</v>
      </c>
      <c r="AA59" s="41">
        <f t="shared" si="8"/>
        <v>2740386</v>
      </c>
    </row>
    <row r="60" spans="2:55" ht="16.2" hidden="1" outlineLevel="1" thickBot="1">
      <c r="B60" s="101" t="s">
        <v>24</v>
      </c>
      <c r="C60" s="102"/>
      <c r="D60" s="108" t="s">
        <v>38</v>
      </c>
      <c r="E60" s="96"/>
      <c r="F60" s="51">
        <v>41087</v>
      </c>
      <c r="G60" s="32">
        <v>448662</v>
      </c>
      <c r="H60" s="31">
        <v>274565</v>
      </c>
      <c r="I60" s="42">
        <v>3174097</v>
      </c>
      <c r="J60" s="31">
        <v>315652</v>
      </c>
      <c r="K60" s="41">
        <v>3622759</v>
      </c>
      <c r="L60" s="59">
        <v>208</v>
      </c>
      <c r="M60" s="32">
        <v>2418</v>
      </c>
      <c r="N60" s="58">
        <v>1358</v>
      </c>
      <c r="O60" s="58">
        <v>3252</v>
      </c>
      <c r="P60" s="31">
        <f t="shared" si="0"/>
        <v>4610</v>
      </c>
      <c r="Q60" s="42">
        <f t="shared" si="4"/>
        <v>54783</v>
      </c>
      <c r="R60" s="31">
        <f t="shared" si="1"/>
        <v>4818</v>
      </c>
      <c r="S60" s="32">
        <f t="shared" si="5"/>
        <v>57201</v>
      </c>
      <c r="T60" s="59">
        <v>25455</v>
      </c>
      <c r="U60" s="32">
        <f t="shared" si="6"/>
        <v>298986</v>
      </c>
      <c r="V60" s="58">
        <v>138680</v>
      </c>
      <c r="W60" s="58">
        <v>83929</v>
      </c>
      <c r="X60" s="31">
        <f t="shared" si="2"/>
        <v>222609</v>
      </c>
      <c r="Y60" s="42">
        <f t="shared" si="7"/>
        <v>2489900</v>
      </c>
      <c r="Z60" s="31">
        <f t="shared" si="3"/>
        <v>248064</v>
      </c>
      <c r="AA60" s="41">
        <f t="shared" si="8"/>
        <v>2788886</v>
      </c>
    </row>
    <row r="61" spans="2:55" ht="16.2" hidden="1" outlineLevel="1" thickBot="1">
      <c r="B61" s="101" t="s">
        <v>23</v>
      </c>
      <c r="C61" s="102"/>
      <c r="D61" s="108" t="s">
        <v>38</v>
      </c>
      <c r="E61" s="96"/>
      <c r="F61" s="51">
        <v>42685</v>
      </c>
      <c r="G61" s="32">
        <v>455499</v>
      </c>
      <c r="H61" s="31">
        <v>278878</v>
      </c>
      <c r="I61" s="42">
        <v>3189594</v>
      </c>
      <c r="J61" s="31">
        <v>321563</v>
      </c>
      <c r="K61" s="41">
        <v>3645093</v>
      </c>
      <c r="L61" s="59">
        <v>231</v>
      </c>
      <c r="M61" s="32">
        <v>2450</v>
      </c>
      <c r="N61" s="58">
        <v>1362</v>
      </c>
      <c r="O61" s="58">
        <v>3245</v>
      </c>
      <c r="P61" s="31">
        <f t="shared" si="0"/>
        <v>4607</v>
      </c>
      <c r="Q61" s="42">
        <f t="shared" si="4"/>
        <v>54854</v>
      </c>
      <c r="R61" s="31">
        <f t="shared" si="1"/>
        <v>4838</v>
      </c>
      <c r="S61" s="32">
        <f t="shared" si="5"/>
        <v>57304</v>
      </c>
      <c r="T61" s="59">
        <v>26781</v>
      </c>
      <c r="U61" s="32">
        <f t="shared" si="6"/>
        <v>301343</v>
      </c>
      <c r="V61" s="58">
        <v>138082</v>
      </c>
      <c r="W61" s="58">
        <v>81912</v>
      </c>
      <c r="X61" s="31">
        <f t="shared" si="2"/>
        <v>219994</v>
      </c>
      <c r="Y61" s="42">
        <f t="shared" si="7"/>
        <v>2517356</v>
      </c>
      <c r="Z61" s="31">
        <f t="shared" si="3"/>
        <v>246775</v>
      </c>
      <c r="AA61" s="41">
        <f t="shared" si="8"/>
        <v>2818699</v>
      </c>
    </row>
    <row r="62" spans="2:55" ht="16.2" hidden="1" outlineLevel="1" thickBot="1">
      <c r="B62" s="101" t="s">
        <v>22</v>
      </c>
      <c r="C62" s="102"/>
      <c r="D62" s="108" t="s">
        <v>38</v>
      </c>
      <c r="E62" s="96"/>
      <c r="F62" s="51">
        <v>42943</v>
      </c>
      <c r="G62" s="32">
        <v>463390</v>
      </c>
      <c r="H62" s="31">
        <v>261867</v>
      </c>
      <c r="I62" s="42">
        <v>3189567</v>
      </c>
      <c r="J62" s="31">
        <v>304810</v>
      </c>
      <c r="K62" s="41">
        <v>3652957</v>
      </c>
      <c r="L62" s="59">
        <v>231</v>
      </c>
      <c r="M62" s="32">
        <v>2477</v>
      </c>
      <c r="N62" s="58">
        <v>1225</v>
      </c>
      <c r="O62" s="58">
        <v>3286</v>
      </c>
      <c r="P62" s="31">
        <f t="shared" si="0"/>
        <v>4511</v>
      </c>
      <c r="Q62" s="42">
        <f t="shared" si="4"/>
        <v>54648</v>
      </c>
      <c r="R62" s="31">
        <f t="shared" si="1"/>
        <v>4742</v>
      </c>
      <c r="S62" s="32">
        <f t="shared" si="5"/>
        <v>57125</v>
      </c>
      <c r="T62" s="59">
        <v>26732</v>
      </c>
      <c r="U62" s="32">
        <f t="shared" si="6"/>
        <v>303096</v>
      </c>
      <c r="V62" s="58">
        <v>125484</v>
      </c>
      <c r="W62" s="58">
        <v>82794</v>
      </c>
      <c r="X62" s="31">
        <f t="shared" si="2"/>
        <v>208278</v>
      </c>
      <c r="Y62" s="42">
        <f t="shared" si="7"/>
        <v>2525948</v>
      </c>
      <c r="Z62" s="31">
        <f t="shared" si="3"/>
        <v>235010</v>
      </c>
      <c r="AA62" s="41">
        <f t="shared" si="8"/>
        <v>2829044</v>
      </c>
    </row>
    <row r="63" spans="2:55" ht="16.2" hidden="1" outlineLevel="1" thickBot="1">
      <c r="B63" s="101" t="s">
        <v>21</v>
      </c>
      <c r="C63" s="102"/>
      <c r="D63" s="108" t="s">
        <v>37</v>
      </c>
      <c r="E63" s="96"/>
      <c r="F63" s="51">
        <v>44210</v>
      </c>
      <c r="G63" s="32">
        <v>466663</v>
      </c>
      <c r="H63" s="31">
        <v>243358</v>
      </c>
      <c r="I63" s="42">
        <v>3218504</v>
      </c>
      <c r="J63" s="31">
        <v>287568</v>
      </c>
      <c r="K63" s="41">
        <v>3685167</v>
      </c>
      <c r="L63" s="59">
        <v>235</v>
      </c>
      <c r="M63" s="32">
        <v>2507</v>
      </c>
      <c r="N63" s="58">
        <v>1128</v>
      </c>
      <c r="O63" s="58">
        <v>3133</v>
      </c>
      <c r="P63" s="31">
        <f t="shared" si="0"/>
        <v>4261</v>
      </c>
      <c r="Q63" s="42">
        <f t="shared" si="4"/>
        <v>54552</v>
      </c>
      <c r="R63" s="31">
        <f t="shared" si="1"/>
        <v>4496</v>
      </c>
      <c r="S63" s="32">
        <f t="shared" si="5"/>
        <v>57059</v>
      </c>
      <c r="T63" s="59">
        <v>27087</v>
      </c>
      <c r="U63" s="32">
        <f t="shared" si="6"/>
        <v>304719</v>
      </c>
      <c r="V63" s="58">
        <v>102426</v>
      </c>
      <c r="W63" s="58">
        <v>78576</v>
      </c>
      <c r="X63" s="31">
        <f t="shared" si="2"/>
        <v>181002</v>
      </c>
      <c r="Y63" s="42">
        <f t="shared" si="7"/>
        <v>2523836</v>
      </c>
      <c r="Z63" s="31">
        <f t="shared" si="3"/>
        <v>208089</v>
      </c>
      <c r="AA63" s="41">
        <f t="shared" si="8"/>
        <v>2828555</v>
      </c>
    </row>
    <row r="64" spans="2:55" ht="16.2" hidden="1" outlineLevel="1" thickBot="1">
      <c r="B64" s="101" t="s">
        <v>20</v>
      </c>
      <c r="C64" s="102"/>
      <c r="D64" s="108" t="s">
        <v>37</v>
      </c>
      <c r="E64" s="96"/>
      <c r="F64" s="51">
        <v>37394</v>
      </c>
      <c r="G64" s="32">
        <v>470034</v>
      </c>
      <c r="H64" s="31">
        <v>261836</v>
      </c>
      <c r="I64" s="42">
        <v>3210558</v>
      </c>
      <c r="J64" s="31">
        <v>299230</v>
      </c>
      <c r="K64" s="41">
        <v>3680592</v>
      </c>
      <c r="L64" s="59">
        <v>211</v>
      </c>
      <c r="M64" s="32">
        <v>2529</v>
      </c>
      <c r="N64" s="58">
        <v>1228</v>
      </c>
      <c r="O64" s="58">
        <v>3055</v>
      </c>
      <c r="P64" s="31">
        <f t="shared" si="0"/>
        <v>4283</v>
      </c>
      <c r="Q64" s="42">
        <f t="shared" si="4"/>
        <v>54363</v>
      </c>
      <c r="R64" s="31">
        <f t="shared" si="1"/>
        <v>4494</v>
      </c>
      <c r="S64" s="32">
        <f t="shared" si="5"/>
        <v>56892</v>
      </c>
      <c r="T64" s="59">
        <v>24428</v>
      </c>
      <c r="U64" s="32">
        <f t="shared" si="6"/>
        <v>305896</v>
      </c>
      <c r="V64" s="58">
        <v>124924</v>
      </c>
      <c r="W64" s="58">
        <v>76284</v>
      </c>
      <c r="X64" s="31">
        <f t="shared" si="2"/>
        <v>201208</v>
      </c>
      <c r="Y64" s="42">
        <f t="shared" si="7"/>
        <v>2523315</v>
      </c>
      <c r="Z64" s="31">
        <f t="shared" si="3"/>
        <v>225636</v>
      </c>
      <c r="AA64" s="41">
        <f t="shared" si="8"/>
        <v>2829211</v>
      </c>
    </row>
    <row r="65" spans="2:27" ht="16.2" hidden="1" outlineLevel="1" thickBot="1">
      <c r="B65" s="101" t="s">
        <v>19</v>
      </c>
      <c r="C65" s="102"/>
      <c r="D65" s="108" t="s">
        <v>37</v>
      </c>
      <c r="E65" s="96"/>
      <c r="F65" s="51">
        <v>41272</v>
      </c>
      <c r="G65" s="32">
        <v>470194</v>
      </c>
      <c r="H65" s="31">
        <v>289901</v>
      </c>
      <c r="I65" s="42">
        <v>3205459</v>
      </c>
      <c r="J65" s="31">
        <v>331173</v>
      </c>
      <c r="K65" s="41">
        <v>3675653</v>
      </c>
      <c r="L65" s="59">
        <v>231</v>
      </c>
      <c r="M65" s="32">
        <v>2560</v>
      </c>
      <c r="N65" s="58">
        <v>1365</v>
      </c>
      <c r="O65" s="58">
        <v>3296</v>
      </c>
      <c r="P65" s="31">
        <f t="shared" si="0"/>
        <v>4661</v>
      </c>
      <c r="Q65" s="42">
        <f t="shared" si="4"/>
        <v>54248</v>
      </c>
      <c r="R65" s="31">
        <f t="shared" si="1"/>
        <v>4892</v>
      </c>
      <c r="S65" s="32">
        <f t="shared" si="5"/>
        <v>56808</v>
      </c>
      <c r="T65" s="59">
        <v>26771</v>
      </c>
      <c r="U65" s="32">
        <f t="shared" si="6"/>
        <v>308075</v>
      </c>
      <c r="V65" s="58">
        <v>138830</v>
      </c>
      <c r="W65" s="58">
        <v>84118</v>
      </c>
      <c r="X65" s="31">
        <f t="shared" si="2"/>
        <v>222948</v>
      </c>
      <c r="Y65" s="42">
        <f t="shared" si="7"/>
        <v>2526739</v>
      </c>
      <c r="Z65" s="31">
        <f t="shared" si="3"/>
        <v>249719</v>
      </c>
      <c r="AA65" s="41">
        <f t="shared" si="8"/>
        <v>2834814</v>
      </c>
    </row>
    <row r="66" spans="2:27" ht="16.2" hidden="1" outlineLevel="1" thickBot="1">
      <c r="B66" s="104" t="s">
        <v>18</v>
      </c>
      <c r="C66" s="105"/>
      <c r="D66" s="109" t="s">
        <v>37</v>
      </c>
      <c r="E66" s="107"/>
      <c r="F66" s="52">
        <v>42855</v>
      </c>
      <c r="G66" s="47">
        <v>471607</v>
      </c>
      <c r="H66" s="45">
        <v>272995</v>
      </c>
      <c r="I66" s="46">
        <v>3204255</v>
      </c>
      <c r="J66" s="45">
        <v>315850</v>
      </c>
      <c r="K66" s="44">
        <v>3675862</v>
      </c>
      <c r="L66" s="70">
        <v>227</v>
      </c>
      <c r="M66" s="47">
        <v>2585</v>
      </c>
      <c r="N66" s="63">
        <v>1142</v>
      </c>
      <c r="O66" s="63">
        <v>3032</v>
      </c>
      <c r="P66" s="45">
        <f t="shared" si="0"/>
        <v>4174</v>
      </c>
      <c r="Q66" s="46">
        <f t="shared" si="4"/>
        <v>53926</v>
      </c>
      <c r="R66" s="45">
        <f t="shared" si="1"/>
        <v>4401</v>
      </c>
      <c r="S66" s="47">
        <f t="shared" si="5"/>
        <v>56511</v>
      </c>
      <c r="T66" s="70">
        <v>27044</v>
      </c>
      <c r="U66" s="47">
        <f t="shared" si="6"/>
        <v>310309</v>
      </c>
      <c r="V66" s="63">
        <v>119527</v>
      </c>
      <c r="W66" s="63">
        <v>69856</v>
      </c>
      <c r="X66" s="45">
        <f t="shared" si="2"/>
        <v>189383</v>
      </c>
      <c r="Y66" s="46">
        <f t="shared" si="7"/>
        <v>2511855</v>
      </c>
      <c r="Z66" s="45">
        <f t="shared" si="3"/>
        <v>216427</v>
      </c>
      <c r="AA66" s="44">
        <f t="shared" si="8"/>
        <v>2822164</v>
      </c>
    </row>
    <row r="67" spans="2:27" ht="16.2" hidden="1" outlineLevel="1" thickBot="1">
      <c r="B67" s="101" t="s">
        <v>8</v>
      </c>
      <c r="C67" s="102"/>
      <c r="D67" s="108" t="s">
        <v>37</v>
      </c>
      <c r="E67" s="96"/>
      <c r="F67" s="51">
        <v>35527</v>
      </c>
      <c r="G67" s="32">
        <v>472721</v>
      </c>
      <c r="H67" s="31">
        <v>254108</v>
      </c>
      <c r="I67" s="42">
        <v>3205725</v>
      </c>
      <c r="J67" s="31">
        <v>289635</v>
      </c>
      <c r="K67" s="41">
        <v>3678446</v>
      </c>
      <c r="L67" s="59">
        <v>223</v>
      </c>
      <c r="M67" s="32">
        <v>2602</v>
      </c>
      <c r="N67" s="58">
        <v>972</v>
      </c>
      <c r="O67" s="58">
        <v>2591</v>
      </c>
      <c r="P67" s="31">
        <f t="shared" si="0"/>
        <v>3563</v>
      </c>
      <c r="Q67" s="42">
        <f t="shared" si="4"/>
        <v>52904</v>
      </c>
      <c r="R67" s="31">
        <f t="shared" si="1"/>
        <v>3786</v>
      </c>
      <c r="S67" s="32">
        <f t="shared" si="5"/>
        <v>55506</v>
      </c>
      <c r="T67" s="59">
        <v>26814</v>
      </c>
      <c r="U67" s="32">
        <f t="shared" si="6"/>
        <v>311731</v>
      </c>
      <c r="V67" s="58">
        <v>108355</v>
      </c>
      <c r="W67" s="58">
        <v>54416</v>
      </c>
      <c r="X67" s="31">
        <f t="shared" si="2"/>
        <v>162771</v>
      </c>
      <c r="Y67" s="42">
        <f t="shared" si="7"/>
        <v>2462153</v>
      </c>
      <c r="Z67" s="31">
        <f t="shared" si="3"/>
        <v>189585</v>
      </c>
      <c r="AA67" s="41">
        <f t="shared" si="8"/>
        <v>2773884</v>
      </c>
    </row>
    <row r="68" spans="2:27" ht="16.2" hidden="1" outlineLevel="1" thickBot="1">
      <c r="B68" s="101" t="s">
        <v>28</v>
      </c>
      <c r="C68" s="102"/>
      <c r="D68" s="108" t="s">
        <v>37</v>
      </c>
      <c r="E68" s="96"/>
      <c r="F68" s="51">
        <v>35657</v>
      </c>
      <c r="G68" s="32">
        <v>475635</v>
      </c>
      <c r="H68" s="31">
        <v>256068</v>
      </c>
      <c r="I68" s="42">
        <v>3205854</v>
      </c>
      <c r="J68" s="31">
        <v>291725</v>
      </c>
      <c r="K68" s="41">
        <v>3681489</v>
      </c>
      <c r="L68" s="58">
        <v>219</v>
      </c>
      <c r="M68" s="32">
        <v>2621</v>
      </c>
      <c r="N68" s="58">
        <v>1053</v>
      </c>
      <c r="O68" s="58">
        <v>2480</v>
      </c>
      <c r="P68" s="31">
        <f t="shared" si="0"/>
        <v>3533</v>
      </c>
      <c r="Q68" s="42">
        <f t="shared" si="4"/>
        <v>52048</v>
      </c>
      <c r="R68" s="31">
        <f t="shared" si="1"/>
        <v>3752</v>
      </c>
      <c r="S68" s="32">
        <f t="shared" si="5"/>
        <v>54669</v>
      </c>
      <c r="T68" s="59">
        <v>26176</v>
      </c>
      <c r="U68" s="32">
        <f t="shared" si="6"/>
        <v>312800</v>
      </c>
      <c r="V68" s="58">
        <v>119282</v>
      </c>
      <c r="W68" s="58">
        <v>52986</v>
      </c>
      <c r="X68" s="31">
        <f t="shared" si="2"/>
        <v>172268</v>
      </c>
      <c r="Y68" s="42">
        <f t="shared" si="7"/>
        <v>2433353</v>
      </c>
      <c r="Z68" s="31">
        <f t="shared" si="3"/>
        <v>198444</v>
      </c>
      <c r="AA68" s="41">
        <f t="shared" si="8"/>
        <v>2746153</v>
      </c>
    </row>
    <row r="69" spans="2:27" ht="16.2" hidden="1" outlineLevel="1" thickBot="1">
      <c r="B69" s="101" t="s">
        <v>27</v>
      </c>
      <c r="C69" s="102"/>
      <c r="D69" s="108" t="s">
        <v>37</v>
      </c>
      <c r="E69" s="96"/>
      <c r="F69" s="51">
        <v>40641</v>
      </c>
      <c r="G69" s="32">
        <v>477356</v>
      </c>
      <c r="H69" s="31">
        <v>279641</v>
      </c>
      <c r="I69" s="42">
        <v>3209116</v>
      </c>
      <c r="J69" s="31">
        <v>320282</v>
      </c>
      <c r="K69" s="41">
        <v>3686472</v>
      </c>
      <c r="L69" s="58">
        <v>233</v>
      </c>
      <c r="M69" s="32">
        <v>2650</v>
      </c>
      <c r="N69" s="58">
        <v>1302</v>
      </c>
      <c r="O69" s="58">
        <v>2740</v>
      </c>
      <c r="P69" s="31">
        <f t="shared" si="0"/>
        <v>4042</v>
      </c>
      <c r="Q69" s="42">
        <f t="shared" si="4"/>
        <v>51396</v>
      </c>
      <c r="R69" s="31">
        <f t="shared" si="1"/>
        <v>4275</v>
      </c>
      <c r="S69" s="32">
        <f t="shared" si="5"/>
        <v>54046</v>
      </c>
      <c r="T69" s="59">
        <v>27779</v>
      </c>
      <c r="U69" s="32">
        <f t="shared" si="6"/>
        <v>315342</v>
      </c>
      <c r="V69" s="58">
        <v>147937</v>
      </c>
      <c r="W69" s="58">
        <v>69268</v>
      </c>
      <c r="X69" s="31">
        <f t="shared" si="2"/>
        <v>217205</v>
      </c>
      <c r="Y69" s="42">
        <f t="shared" si="7"/>
        <v>2431212</v>
      </c>
      <c r="Z69" s="31">
        <f t="shared" si="3"/>
        <v>244984</v>
      </c>
      <c r="AA69" s="41">
        <f t="shared" si="8"/>
        <v>2746554</v>
      </c>
    </row>
    <row r="70" spans="2:27" ht="16.2" hidden="1" outlineLevel="1" thickBot="1">
      <c r="B70" s="101" t="s">
        <v>26</v>
      </c>
      <c r="C70" s="102"/>
      <c r="D70" s="108" t="s">
        <v>37</v>
      </c>
      <c r="E70" s="96"/>
      <c r="F70" s="51">
        <v>36245</v>
      </c>
      <c r="G70" s="32">
        <v>475967</v>
      </c>
      <c r="H70" s="31">
        <v>277060</v>
      </c>
      <c r="I70" s="42">
        <v>3200842</v>
      </c>
      <c r="J70" s="31">
        <v>313305</v>
      </c>
      <c r="K70" s="41">
        <v>3676809</v>
      </c>
      <c r="L70" s="58">
        <v>235</v>
      </c>
      <c r="M70" s="32">
        <v>2678</v>
      </c>
      <c r="N70" s="58">
        <v>1249</v>
      </c>
      <c r="O70" s="58">
        <v>2886</v>
      </c>
      <c r="P70" s="31">
        <f t="shared" ref="P70:P133" si="9">N70+O70</f>
        <v>4135</v>
      </c>
      <c r="Q70" s="42">
        <f t="shared" si="4"/>
        <v>50820</v>
      </c>
      <c r="R70" s="31">
        <f t="shared" ref="R70:R133" si="10">P70+L70</f>
        <v>4370</v>
      </c>
      <c r="S70" s="32">
        <f t="shared" si="5"/>
        <v>53498</v>
      </c>
      <c r="T70" s="59">
        <v>28072</v>
      </c>
      <c r="U70" s="32">
        <f t="shared" si="6"/>
        <v>317269</v>
      </c>
      <c r="V70" s="58">
        <v>139354</v>
      </c>
      <c r="W70" s="58">
        <v>78151</v>
      </c>
      <c r="X70" s="31">
        <f t="shared" si="2"/>
        <v>217505</v>
      </c>
      <c r="Y70" s="42">
        <f t="shared" si="7"/>
        <v>2424735</v>
      </c>
      <c r="Z70" s="31">
        <f t="shared" si="3"/>
        <v>245577</v>
      </c>
      <c r="AA70" s="41">
        <f t="shared" si="8"/>
        <v>2742004</v>
      </c>
    </row>
    <row r="71" spans="2:27" ht="16.2" hidden="1" outlineLevel="1" thickBot="1">
      <c r="B71" s="101" t="s">
        <v>25</v>
      </c>
      <c r="C71" s="102"/>
      <c r="D71" s="108" t="s">
        <v>37</v>
      </c>
      <c r="E71" s="96"/>
      <c r="F71" s="51">
        <v>39165</v>
      </c>
      <c r="G71" s="32">
        <v>479681</v>
      </c>
      <c r="H71" s="31">
        <v>275852</v>
      </c>
      <c r="I71" s="42">
        <v>3226129</v>
      </c>
      <c r="J71" s="31">
        <v>315017</v>
      </c>
      <c r="K71" s="41">
        <v>3705810</v>
      </c>
      <c r="L71" s="58">
        <v>226</v>
      </c>
      <c r="M71" s="32">
        <v>2710</v>
      </c>
      <c r="N71" s="58">
        <v>1167</v>
      </c>
      <c r="O71" s="58">
        <v>2826</v>
      </c>
      <c r="P71" s="31">
        <f t="shared" si="9"/>
        <v>3993</v>
      </c>
      <c r="Q71" s="42">
        <f t="shared" si="4"/>
        <v>50373</v>
      </c>
      <c r="R71" s="31">
        <f t="shared" si="10"/>
        <v>4219</v>
      </c>
      <c r="S71" s="32">
        <f t="shared" si="5"/>
        <v>53083</v>
      </c>
      <c r="T71" s="59">
        <v>27420</v>
      </c>
      <c r="U71" s="32">
        <f t="shared" si="6"/>
        <v>320559</v>
      </c>
      <c r="V71" s="58">
        <v>131767</v>
      </c>
      <c r="W71" s="58">
        <v>76870</v>
      </c>
      <c r="X71" s="31">
        <f t="shared" si="2"/>
        <v>208637</v>
      </c>
      <c r="Y71" s="42">
        <f t="shared" si="7"/>
        <v>2423808</v>
      </c>
      <c r="Z71" s="31">
        <f t="shared" si="3"/>
        <v>236057</v>
      </c>
      <c r="AA71" s="41">
        <f t="shared" si="8"/>
        <v>2744367</v>
      </c>
    </row>
    <row r="72" spans="2:27" ht="16.2" hidden="1" outlineLevel="1" thickBot="1">
      <c r="B72" s="101" t="s">
        <v>24</v>
      </c>
      <c r="C72" s="102"/>
      <c r="D72" s="108" t="s">
        <v>37</v>
      </c>
      <c r="E72" s="96"/>
      <c r="F72" s="51">
        <v>39948</v>
      </c>
      <c r="G72" s="32">
        <v>478542</v>
      </c>
      <c r="H72" s="31">
        <v>275958</v>
      </c>
      <c r="I72" s="42">
        <v>3227522</v>
      </c>
      <c r="J72" s="31">
        <v>315906</v>
      </c>
      <c r="K72" s="41">
        <v>3706064</v>
      </c>
      <c r="L72" s="58">
        <v>232</v>
      </c>
      <c r="M72" s="32">
        <v>2734</v>
      </c>
      <c r="N72" s="58">
        <v>1245</v>
      </c>
      <c r="O72" s="58">
        <v>2926</v>
      </c>
      <c r="P72" s="31">
        <f t="shared" si="9"/>
        <v>4171</v>
      </c>
      <c r="Q72" s="42">
        <f t="shared" si="4"/>
        <v>49934</v>
      </c>
      <c r="R72" s="31">
        <f t="shared" si="10"/>
        <v>4403</v>
      </c>
      <c r="S72" s="32">
        <f t="shared" si="5"/>
        <v>52668</v>
      </c>
      <c r="T72" s="59">
        <v>27641</v>
      </c>
      <c r="U72" s="32">
        <f t="shared" si="6"/>
        <v>322745</v>
      </c>
      <c r="V72" s="58">
        <v>140988</v>
      </c>
      <c r="W72" s="58">
        <v>80167</v>
      </c>
      <c r="X72" s="31">
        <f t="shared" si="2"/>
        <v>221155</v>
      </c>
      <c r="Y72" s="42">
        <f t="shared" si="7"/>
        <v>2422354</v>
      </c>
      <c r="Z72" s="31">
        <f t="shared" si="3"/>
        <v>248796</v>
      </c>
      <c r="AA72" s="41">
        <f t="shared" si="8"/>
        <v>2745099</v>
      </c>
    </row>
    <row r="73" spans="2:27" ht="16.2" hidden="1" outlineLevel="1" thickBot="1">
      <c r="B73" s="101" t="s">
        <v>23</v>
      </c>
      <c r="C73" s="102"/>
      <c r="D73" s="108" t="s">
        <v>37</v>
      </c>
      <c r="E73" s="96"/>
      <c r="F73" s="51">
        <v>38006</v>
      </c>
      <c r="G73" s="32">
        <v>473863</v>
      </c>
      <c r="H73" s="31">
        <v>281634</v>
      </c>
      <c r="I73" s="42">
        <v>3230278</v>
      </c>
      <c r="J73" s="31">
        <v>319640</v>
      </c>
      <c r="K73" s="41">
        <v>3704141</v>
      </c>
      <c r="L73" s="58">
        <v>210</v>
      </c>
      <c r="M73" s="32">
        <v>2713</v>
      </c>
      <c r="N73" s="58">
        <v>1060</v>
      </c>
      <c r="O73" s="58">
        <v>2826</v>
      </c>
      <c r="P73" s="31">
        <f t="shared" si="9"/>
        <v>3886</v>
      </c>
      <c r="Q73" s="42">
        <f t="shared" si="4"/>
        <v>49213</v>
      </c>
      <c r="R73" s="31">
        <f t="shared" si="10"/>
        <v>4096</v>
      </c>
      <c r="S73" s="32">
        <f t="shared" si="5"/>
        <v>51926</v>
      </c>
      <c r="T73" s="59">
        <v>25056</v>
      </c>
      <c r="U73" s="32">
        <f t="shared" si="6"/>
        <v>321020</v>
      </c>
      <c r="V73" s="58">
        <v>135278</v>
      </c>
      <c r="W73" s="58">
        <v>77044</v>
      </c>
      <c r="X73" s="31">
        <f t="shared" ref="X73:X136" si="11">+V73+W73</f>
        <v>212322</v>
      </c>
      <c r="Y73" s="42">
        <f t="shared" si="7"/>
        <v>2414682</v>
      </c>
      <c r="Z73" s="31">
        <f t="shared" ref="Z73:Z136" si="12">+X73+T73</f>
        <v>237378</v>
      </c>
      <c r="AA73" s="41">
        <f t="shared" si="8"/>
        <v>2735702</v>
      </c>
    </row>
    <row r="74" spans="2:27" ht="16.2" hidden="1" outlineLevel="1" thickBot="1">
      <c r="B74" s="101" t="s">
        <v>22</v>
      </c>
      <c r="C74" s="102"/>
      <c r="D74" s="108" t="s">
        <v>37</v>
      </c>
      <c r="E74" s="96"/>
      <c r="F74" s="51">
        <v>40438</v>
      </c>
      <c r="G74" s="32">
        <v>471358</v>
      </c>
      <c r="H74" s="31">
        <v>263771</v>
      </c>
      <c r="I74" s="42">
        <v>3232182</v>
      </c>
      <c r="J74" s="31">
        <v>304209</v>
      </c>
      <c r="K74" s="41">
        <v>3703540</v>
      </c>
      <c r="L74" s="58">
        <v>217</v>
      </c>
      <c r="M74" s="32">
        <v>2699</v>
      </c>
      <c r="N74" s="58">
        <v>1065</v>
      </c>
      <c r="O74" s="58">
        <v>2828</v>
      </c>
      <c r="P74" s="31">
        <f t="shared" si="9"/>
        <v>3893</v>
      </c>
      <c r="Q74" s="42">
        <f t="shared" si="4"/>
        <v>48595</v>
      </c>
      <c r="R74" s="31">
        <f t="shared" si="10"/>
        <v>4110</v>
      </c>
      <c r="S74" s="32">
        <f t="shared" si="5"/>
        <v>51294</v>
      </c>
      <c r="T74" s="59">
        <v>26131</v>
      </c>
      <c r="U74" s="32">
        <f t="shared" si="6"/>
        <v>320419</v>
      </c>
      <c r="V74" s="58">
        <v>124153</v>
      </c>
      <c r="W74" s="58">
        <v>78173</v>
      </c>
      <c r="X74" s="31">
        <f t="shared" si="11"/>
        <v>202326</v>
      </c>
      <c r="Y74" s="42">
        <f t="shared" si="7"/>
        <v>2408730</v>
      </c>
      <c r="Z74" s="31">
        <f t="shared" si="12"/>
        <v>228457</v>
      </c>
      <c r="AA74" s="41">
        <f t="shared" si="8"/>
        <v>2729149</v>
      </c>
    </row>
    <row r="75" spans="2:27" ht="16.2" hidden="1" outlineLevel="1" thickBot="1">
      <c r="B75" s="101" t="s">
        <v>21</v>
      </c>
      <c r="C75" s="102"/>
      <c r="D75" s="108" t="s">
        <v>36</v>
      </c>
      <c r="E75" s="96"/>
      <c r="F75" s="51">
        <v>42144</v>
      </c>
      <c r="G75" s="32">
        <v>469292</v>
      </c>
      <c r="H75" s="31">
        <v>231412</v>
      </c>
      <c r="I75" s="42">
        <v>3220236</v>
      </c>
      <c r="J75" s="31">
        <v>273556</v>
      </c>
      <c r="K75" s="41">
        <v>3689528</v>
      </c>
      <c r="L75" s="58">
        <v>217</v>
      </c>
      <c r="M75" s="32">
        <v>2681</v>
      </c>
      <c r="N75" s="58">
        <v>986</v>
      </c>
      <c r="O75" s="58">
        <v>2795</v>
      </c>
      <c r="P75" s="31">
        <f t="shared" si="9"/>
        <v>3781</v>
      </c>
      <c r="Q75" s="42">
        <f t="shared" si="4"/>
        <v>48115</v>
      </c>
      <c r="R75" s="31">
        <f t="shared" si="10"/>
        <v>3998</v>
      </c>
      <c r="S75" s="32">
        <f t="shared" si="5"/>
        <v>50796</v>
      </c>
      <c r="T75" s="59">
        <v>26673</v>
      </c>
      <c r="U75" s="32">
        <f t="shared" si="6"/>
        <v>320005</v>
      </c>
      <c r="V75" s="58">
        <v>113978</v>
      </c>
      <c r="W75" s="58">
        <v>74091</v>
      </c>
      <c r="X75" s="31">
        <f t="shared" si="11"/>
        <v>188069</v>
      </c>
      <c r="Y75" s="42">
        <f t="shared" si="7"/>
        <v>2415797</v>
      </c>
      <c r="Z75" s="31">
        <f t="shared" si="12"/>
        <v>214742</v>
      </c>
      <c r="AA75" s="41">
        <f t="shared" si="8"/>
        <v>2735802</v>
      </c>
    </row>
    <row r="76" spans="2:27" ht="16.2" hidden="1" outlineLevel="1" thickBot="1">
      <c r="B76" s="101" t="s">
        <v>20</v>
      </c>
      <c r="C76" s="102"/>
      <c r="D76" s="108" t="s">
        <v>36</v>
      </c>
      <c r="E76" s="96"/>
      <c r="F76" s="51">
        <v>35813</v>
      </c>
      <c r="G76" s="32">
        <v>467711</v>
      </c>
      <c r="H76" s="31">
        <v>264182</v>
      </c>
      <c r="I76" s="42">
        <v>3222582</v>
      </c>
      <c r="J76" s="31">
        <v>299995</v>
      </c>
      <c r="K76" s="41">
        <v>3690293</v>
      </c>
      <c r="L76" s="58">
        <v>196</v>
      </c>
      <c r="M76" s="32">
        <v>2666</v>
      </c>
      <c r="N76" s="58">
        <v>1088</v>
      </c>
      <c r="O76" s="58">
        <v>2773</v>
      </c>
      <c r="P76" s="31">
        <f t="shared" si="9"/>
        <v>3861</v>
      </c>
      <c r="Q76" s="42">
        <f t="shared" si="4"/>
        <v>47693</v>
      </c>
      <c r="R76" s="31">
        <f t="shared" si="10"/>
        <v>4057</v>
      </c>
      <c r="S76" s="32">
        <f t="shared" si="5"/>
        <v>50359</v>
      </c>
      <c r="T76" s="59">
        <v>25763</v>
      </c>
      <c r="U76" s="32">
        <f t="shared" si="6"/>
        <v>321340</v>
      </c>
      <c r="V76" s="58">
        <v>124106</v>
      </c>
      <c r="W76" s="58">
        <v>73732</v>
      </c>
      <c r="X76" s="31">
        <f t="shared" si="11"/>
        <v>197838</v>
      </c>
      <c r="Y76" s="42">
        <f t="shared" si="7"/>
        <v>2412427</v>
      </c>
      <c r="Z76" s="31">
        <f t="shared" si="12"/>
        <v>223601</v>
      </c>
      <c r="AA76" s="41">
        <f t="shared" si="8"/>
        <v>2733767</v>
      </c>
    </row>
    <row r="77" spans="2:27" ht="16.2" hidden="1" outlineLevel="1" thickBot="1">
      <c r="B77" s="110" t="s">
        <v>19</v>
      </c>
      <c r="C77" s="111"/>
      <c r="D77" s="112" t="s">
        <v>36</v>
      </c>
      <c r="E77" s="113"/>
      <c r="F77" s="61">
        <v>42311</v>
      </c>
      <c r="G77" s="39">
        <v>468750</v>
      </c>
      <c r="H77" s="37">
        <v>302091</v>
      </c>
      <c r="I77" s="38">
        <v>3234772</v>
      </c>
      <c r="J77" s="37">
        <v>344402</v>
      </c>
      <c r="K77" s="36">
        <v>3703522</v>
      </c>
      <c r="L77" s="60">
        <v>209</v>
      </c>
      <c r="M77" s="39">
        <v>2644</v>
      </c>
      <c r="N77" s="60">
        <v>1149</v>
      </c>
      <c r="O77" s="60">
        <v>2915</v>
      </c>
      <c r="P77" s="37">
        <f t="shared" si="9"/>
        <v>4064</v>
      </c>
      <c r="Q77" s="38">
        <f t="shared" si="4"/>
        <v>47096</v>
      </c>
      <c r="R77" s="37">
        <f t="shared" si="10"/>
        <v>4273</v>
      </c>
      <c r="S77" s="39">
        <f t="shared" si="5"/>
        <v>49740</v>
      </c>
      <c r="T77" s="69">
        <v>26872</v>
      </c>
      <c r="U77" s="39">
        <f t="shared" si="6"/>
        <v>321441</v>
      </c>
      <c r="V77" s="60">
        <v>132364</v>
      </c>
      <c r="W77" s="60">
        <v>81949</v>
      </c>
      <c r="X77" s="37">
        <f t="shared" si="11"/>
        <v>214313</v>
      </c>
      <c r="Y77" s="38">
        <f t="shared" si="7"/>
        <v>2403792</v>
      </c>
      <c r="Z77" s="37">
        <f t="shared" si="12"/>
        <v>241185</v>
      </c>
      <c r="AA77" s="36">
        <f t="shared" si="8"/>
        <v>2725233</v>
      </c>
    </row>
    <row r="78" spans="2:27" ht="16.2" hidden="1" outlineLevel="1" thickBot="1">
      <c r="B78" s="101" t="s">
        <v>18</v>
      </c>
      <c r="C78" s="102"/>
      <c r="D78" s="108" t="s">
        <v>36</v>
      </c>
      <c r="E78" s="96"/>
      <c r="F78" s="51">
        <v>39418</v>
      </c>
      <c r="G78" s="32">
        <v>465313</v>
      </c>
      <c r="H78" s="31">
        <v>278837</v>
      </c>
      <c r="I78" s="42">
        <v>3240614</v>
      </c>
      <c r="J78" s="31">
        <v>318255</v>
      </c>
      <c r="K78" s="41">
        <v>3705927</v>
      </c>
      <c r="L78" s="58">
        <v>211</v>
      </c>
      <c r="M78" s="32">
        <v>2628</v>
      </c>
      <c r="N78" s="58">
        <v>1126</v>
      </c>
      <c r="O78" s="58">
        <v>2957</v>
      </c>
      <c r="P78" s="31">
        <f t="shared" si="9"/>
        <v>4083</v>
      </c>
      <c r="Q78" s="42">
        <f t="shared" si="4"/>
        <v>47005</v>
      </c>
      <c r="R78" s="31">
        <f t="shared" si="10"/>
        <v>4294</v>
      </c>
      <c r="S78" s="32">
        <f t="shared" si="5"/>
        <v>49633</v>
      </c>
      <c r="T78" s="59">
        <v>27633</v>
      </c>
      <c r="U78" s="32">
        <f t="shared" si="6"/>
        <v>322030</v>
      </c>
      <c r="V78" s="58">
        <v>129736</v>
      </c>
      <c r="W78" s="58">
        <v>83375</v>
      </c>
      <c r="X78" s="31">
        <f t="shared" si="11"/>
        <v>213111</v>
      </c>
      <c r="Y78" s="42">
        <f t="shared" si="7"/>
        <v>2427520</v>
      </c>
      <c r="Z78" s="31">
        <f t="shared" si="12"/>
        <v>240744</v>
      </c>
      <c r="AA78" s="41">
        <f t="shared" si="8"/>
        <v>2749550</v>
      </c>
    </row>
    <row r="79" spans="2:27" ht="16.2" hidden="1" outlineLevel="1" thickBot="1">
      <c r="B79" s="101" t="s">
        <v>8</v>
      </c>
      <c r="C79" s="102"/>
      <c r="D79" s="108" t="s">
        <v>36</v>
      </c>
      <c r="E79" s="96"/>
      <c r="F79" s="51">
        <v>32566</v>
      </c>
      <c r="G79" s="32">
        <v>462352</v>
      </c>
      <c r="H79" s="31">
        <v>272379</v>
      </c>
      <c r="I79" s="42">
        <v>3258885</v>
      </c>
      <c r="J79" s="31">
        <v>304945</v>
      </c>
      <c r="K79" s="41">
        <v>3721237</v>
      </c>
      <c r="L79" s="58">
        <v>215</v>
      </c>
      <c r="M79" s="32">
        <v>2620</v>
      </c>
      <c r="N79" s="58">
        <v>1125</v>
      </c>
      <c r="O79" s="58">
        <v>3029</v>
      </c>
      <c r="P79" s="31">
        <f t="shared" si="9"/>
        <v>4154</v>
      </c>
      <c r="Q79" s="42">
        <f t="shared" si="4"/>
        <v>47596</v>
      </c>
      <c r="R79" s="31">
        <f t="shared" si="10"/>
        <v>4369</v>
      </c>
      <c r="S79" s="32">
        <f t="shared" si="5"/>
        <v>50216</v>
      </c>
      <c r="T79" s="59">
        <v>27916</v>
      </c>
      <c r="U79" s="32">
        <f t="shared" si="6"/>
        <v>323132</v>
      </c>
      <c r="V79" s="58">
        <v>128406</v>
      </c>
      <c r="W79" s="58">
        <v>85542</v>
      </c>
      <c r="X79" s="31">
        <f t="shared" si="11"/>
        <v>213948</v>
      </c>
      <c r="Y79" s="42">
        <f t="shared" si="7"/>
        <v>2478697</v>
      </c>
      <c r="Z79" s="31">
        <f t="shared" si="12"/>
        <v>241864</v>
      </c>
      <c r="AA79" s="41">
        <f t="shared" si="8"/>
        <v>2801829</v>
      </c>
    </row>
    <row r="80" spans="2:27" ht="16.2" hidden="1" outlineLevel="1" thickBot="1">
      <c r="B80" s="101" t="s">
        <v>28</v>
      </c>
      <c r="C80" s="102"/>
      <c r="D80" s="108" t="s">
        <v>36</v>
      </c>
      <c r="E80" s="96"/>
      <c r="F80" s="51">
        <v>33352</v>
      </c>
      <c r="G80" s="32">
        <v>460047</v>
      </c>
      <c r="H80" s="31">
        <v>263539</v>
      </c>
      <c r="I80" s="42">
        <v>3266356</v>
      </c>
      <c r="J80" s="31">
        <v>296891</v>
      </c>
      <c r="K80" s="41">
        <v>3726403</v>
      </c>
      <c r="L80" s="58">
        <v>209</v>
      </c>
      <c r="M80" s="32">
        <v>2610</v>
      </c>
      <c r="N80" s="58">
        <v>1068</v>
      </c>
      <c r="O80" s="58">
        <v>2822</v>
      </c>
      <c r="P80" s="31">
        <f t="shared" si="9"/>
        <v>3890</v>
      </c>
      <c r="Q80" s="42">
        <f t="shared" si="4"/>
        <v>47953</v>
      </c>
      <c r="R80" s="31">
        <f t="shared" si="10"/>
        <v>4099</v>
      </c>
      <c r="S80" s="32">
        <f t="shared" si="5"/>
        <v>50563</v>
      </c>
      <c r="T80" s="59">
        <v>27312</v>
      </c>
      <c r="U80" s="32">
        <f t="shared" si="6"/>
        <v>324268</v>
      </c>
      <c r="V80" s="58">
        <v>124927</v>
      </c>
      <c r="W80" s="58">
        <v>78312</v>
      </c>
      <c r="X80" s="31">
        <f t="shared" si="11"/>
        <v>203239</v>
      </c>
      <c r="Y80" s="42">
        <f t="shared" si="7"/>
        <v>2509668</v>
      </c>
      <c r="Z80" s="31">
        <f t="shared" si="12"/>
        <v>230551</v>
      </c>
      <c r="AA80" s="41">
        <f t="shared" si="8"/>
        <v>2833936</v>
      </c>
    </row>
    <row r="81" spans="2:27" ht="16.2" hidden="1" outlineLevel="1" thickBot="1">
      <c r="B81" s="101" t="s">
        <v>27</v>
      </c>
      <c r="C81" s="102"/>
      <c r="D81" s="108" t="s">
        <v>36</v>
      </c>
      <c r="E81" s="96"/>
      <c r="F81" s="51">
        <v>36693</v>
      </c>
      <c r="G81" s="32">
        <v>456099</v>
      </c>
      <c r="H81" s="31">
        <v>293015</v>
      </c>
      <c r="I81" s="42">
        <v>3279730</v>
      </c>
      <c r="J81" s="31">
        <v>329708</v>
      </c>
      <c r="K81" s="41">
        <v>3735829</v>
      </c>
      <c r="L81" s="58">
        <v>210</v>
      </c>
      <c r="M81" s="32">
        <v>2587</v>
      </c>
      <c r="N81" s="58">
        <v>1129</v>
      </c>
      <c r="O81" s="58">
        <v>2935</v>
      </c>
      <c r="P81" s="31">
        <f t="shared" si="9"/>
        <v>4064</v>
      </c>
      <c r="Q81" s="42">
        <f t="shared" ref="Q81:Q144" si="13">SUM(P70:P81)</f>
        <v>47975</v>
      </c>
      <c r="R81" s="31">
        <f t="shared" si="10"/>
        <v>4274</v>
      </c>
      <c r="S81" s="32">
        <f t="shared" ref="S81:S144" si="14">SUM(R70:R81)</f>
        <v>50562</v>
      </c>
      <c r="T81" s="59">
        <v>27367</v>
      </c>
      <c r="U81" s="32">
        <f t="shared" si="6"/>
        <v>323856</v>
      </c>
      <c r="V81" s="58">
        <v>130972</v>
      </c>
      <c r="W81" s="58">
        <v>79453</v>
      </c>
      <c r="X81" s="31">
        <f t="shared" si="11"/>
        <v>210425</v>
      </c>
      <c r="Y81" s="42">
        <f t="shared" si="7"/>
        <v>2502888</v>
      </c>
      <c r="Z81" s="31">
        <f t="shared" si="12"/>
        <v>237792</v>
      </c>
      <c r="AA81" s="41">
        <f t="shared" si="8"/>
        <v>2826744</v>
      </c>
    </row>
    <row r="82" spans="2:27" ht="16.2" hidden="1" outlineLevel="1" thickBot="1">
      <c r="B82" s="101" t="s">
        <v>26</v>
      </c>
      <c r="C82" s="102"/>
      <c r="D82" s="108" t="s">
        <v>36</v>
      </c>
      <c r="E82" s="96"/>
      <c r="F82" s="51">
        <v>34924</v>
      </c>
      <c r="G82" s="32">
        <v>454778</v>
      </c>
      <c r="H82" s="31">
        <v>282269</v>
      </c>
      <c r="I82" s="42">
        <v>3284939</v>
      </c>
      <c r="J82" s="31">
        <v>317193</v>
      </c>
      <c r="K82" s="41">
        <v>3739717</v>
      </c>
      <c r="L82" s="58">
        <v>222</v>
      </c>
      <c r="M82" s="32">
        <v>2574</v>
      </c>
      <c r="N82" s="58">
        <v>1206</v>
      </c>
      <c r="O82" s="58">
        <v>2853</v>
      </c>
      <c r="P82" s="31">
        <f t="shared" si="9"/>
        <v>4059</v>
      </c>
      <c r="Q82" s="42">
        <f t="shared" si="13"/>
        <v>47899</v>
      </c>
      <c r="R82" s="31">
        <f t="shared" si="10"/>
        <v>4281</v>
      </c>
      <c r="S82" s="32">
        <f t="shared" si="14"/>
        <v>50473</v>
      </c>
      <c r="T82" s="59">
        <v>29090</v>
      </c>
      <c r="U82" s="32">
        <f t="shared" si="6"/>
        <v>324874</v>
      </c>
      <c r="V82" s="58">
        <v>132412</v>
      </c>
      <c r="W82" s="58">
        <v>83188</v>
      </c>
      <c r="X82" s="31">
        <f t="shared" si="11"/>
        <v>215600</v>
      </c>
      <c r="Y82" s="42">
        <f t="shared" si="7"/>
        <v>2500983</v>
      </c>
      <c r="Z82" s="31">
        <f t="shared" si="12"/>
        <v>244690</v>
      </c>
      <c r="AA82" s="41">
        <f t="shared" si="8"/>
        <v>2825857</v>
      </c>
    </row>
    <row r="83" spans="2:27" ht="16.2" hidden="1" outlineLevel="1" thickBot="1">
      <c r="B83" s="101" t="s">
        <v>25</v>
      </c>
      <c r="C83" s="102"/>
      <c r="D83" s="108" t="s">
        <v>36</v>
      </c>
      <c r="E83" s="96"/>
      <c r="F83" s="51">
        <v>37590</v>
      </c>
      <c r="G83" s="32">
        <v>453203</v>
      </c>
      <c r="H83" s="31">
        <v>290629</v>
      </c>
      <c r="I83" s="42">
        <v>3299716</v>
      </c>
      <c r="J83" s="31">
        <v>328219</v>
      </c>
      <c r="K83" s="41">
        <v>3752919</v>
      </c>
      <c r="L83" s="58">
        <v>209</v>
      </c>
      <c r="M83" s="32">
        <v>2557</v>
      </c>
      <c r="N83" s="58">
        <v>1098</v>
      </c>
      <c r="O83" s="58">
        <v>2884</v>
      </c>
      <c r="P83" s="31">
        <f t="shared" si="9"/>
        <v>3982</v>
      </c>
      <c r="Q83" s="42">
        <f t="shared" si="13"/>
        <v>47888</v>
      </c>
      <c r="R83" s="31">
        <f t="shared" si="10"/>
        <v>4191</v>
      </c>
      <c r="S83" s="32">
        <f t="shared" si="14"/>
        <v>50445</v>
      </c>
      <c r="T83" s="59">
        <v>26904</v>
      </c>
      <c r="U83" s="32">
        <f t="shared" si="6"/>
        <v>324358</v>
      </c>
      <c r="V83" s="58">
        <v>126278</v>
      </c>
      <c r="W83" s="58">
        <v>83328</v>
      </c>
      <c r="X83" s="31">
        <f t="shared" si="11"/>
        <v>209606</v>
      </c>
      <c r="Y83" s="42">
        <f t="shared" si="7"/>
        <v>2501952</v>
      </c>
      <c r="Z83" s="31">
        <f t="shared" si="12"/>
        <v>236510</v>
      </c>
      <c r="AA83" s="41">
        <f t="shared" si="8"/>
        <v>2826310</v>
      </c>
    </row>
    <row r="84" spans="2:27" ht="16.2" hidden="1" outlineLevel="1" thickBot="1">
      <c r="B84" s="101" t="s">
        <v>24</v>
      </c>
      <c r="C84" s="102"/>
      <c r="D84" s="108" t="s">
        <v>36</v>
      </c>
      <c r="E84" s="96"/>
      <c r="F84" s="51">
        <v>41995</v>
      </c>
      <c r="G84" s="32">
        <v>455250</v>
      </c>
      <c r="H84" s="31">
        <v>287157</v>
      </c>
      <c r="I84" s="42">
        <v>3310915</v>
      </c>
      <c r="J84" s="31">
        <v>329152</v>
      </c>
      <c r="K84" s="41">
        <v>3766165</v>
      </c>
      <c r="L84" s="58">
        <v>217</v>
      </c>
      <c r="M84" s="32">
        <v>2542</v>
      </c>
      <c r="N84" s="58">
        <v>1046</v>
      </c>
      <c r="O84" s="58">
        <v>2998</v>
      </c>
      <c r="P84" s="31">
        <f t="shared" si="9"/>
        <v>4044</v>
      </c>
      <c r="Q84" s="42">
        <f t="shared" si="13"/>
        <v>47761</v>
      </c>
      <c r="R84" s="31">
        <f t="shared" si="10"/>
        <v>4261</v>
      </c>
      <c r="S84" s="32">
        <f t="shared" si="14"/>
        <v>50303</v>
      </c>
      <c r="T84" s="59">
        <v>28018</v>
      </c>
      <c r="U84" s="32">
        <f t="shared" ref="U84:U147" si="15">SUM(T73:T84)</f>
        <v>324735</v>
      </c>
      <c r="V84" s="58">
        <v>117176</v>
      </c>
      <c r="W84" s="58">
        <v>88139</v>
      </c>
      <c r="X84" s="31">
        <f t="shared" si="11"/>
        <v>205315</v>
      </c>
      <c r="Y84" s="42">
        <f t="shared" ref="Y84:Y147" si="16">SUM(X73:X84)</f>
        <v>2486112</v>
      </c>
      <c r="Z84" s="31">
        <f t="shared" si="12"/>
        <v>233333</v>
      </c>
      <c r="AA84" s="41">
        <f t="shared" ref="AA84:AA147" si="17">SUM(Z73:Z84)</f>
        <v>2810847</v>
      </c>
    </row>
    <row r="85" spans="2:27" ht="16.2" hidden="1" outlineLevel="1" thickBot="1">
      <c r="B85" s="101" t="s">
        <v>23</v>
      </c>
      <c r="C85" s="102"/>
      <c r="D85" s="108" t="s">
        <v>36</v>
      </c>
      <c r="E85" s="96"/>
      <c r="F85" s="51">
        <v>39519</v>
      </c>
      <c r="G85" s="32">
        <v>456763</v>
      </c>
      <c r="H85" s="31">
        <v>299528</v>
      </c>
      <c r="I85" s="42">
        <v>3328809</v>
      </c>
      <c r="J85" s="31">
        <v>339047</v>
      </c>
      <c r="K85" s="41">
        <v>3785572</v>
      </c>
      <c r="L85" s="58">
        <v>204</v>
      </c>
      <c r="M85" s="32">
        <v>2536</v>
      </c>
      <c r="N85" s="58">
        <v>1024</v>
      </c>
      <c r="O85" s="58">
        <v>2816</v>
      </c>
      <c r="P85" s="31">
        <f t="shared" si="9"/>
        <v>3840</v>
      </c>
      <c r="Q85" s="42">
        <f t="shared" si="13"/>
        <v>47715</v>
      </c>
      <c r="R85" s="31">
        <f t="shared" si="10"/>
        <v>4044</v>
      </c>
      <c r="S85" s="32">
        <f t="shared" si="14"/>
        <v>50251</v>
      </c>
      <c r="T85" s="59">
        <v>26711</v>
      </c>
      <c r="U85" s="32">
        <f t="shared" si="15"/>
        <v>326390</v>
      </c>
      <c r="V85" s="58">
        <v>131286</v>
      </c>
      <c r="W85" s="58">
        <v>82854</v>
      </c>
      <c r="X85" s="31">
        <f t="shared" si="11"/>
        <v>214140</v>
      </c>
      <c r="Y85" s="42">
        <f t="shared" si="16"/>
        <v>2487930</v>
      </c>
      <c r="Z85" s="31">
        <f t="shared" si="12"/>
        <v>240851</v>
      </c>
      <c r="AA85" s="41">
        <f t="shared" si="17"/>
        <v>2814320</v>
      </c>
    </row>
    <row r="86" spans="2:27" ht="16.2" hidden="1" outlineLevel="1" thickBot="1">
      <c r="B86" s="101" t="s">
        <v>22</v>
      </c>
      <c r="C86" s="102"/>
      <c r="D86" s="108" t="s">
        <v>36</v>
      </c>
      <c r="E86" s="96"/>
      <c r="F86" s="51">
        <v>35967</v>
      </c>
      <c r="G86" s="32">
        <v>452292</v>
      </c>
      <c r="H86" s="31">
        <v>294740</v>
      </c>
      <c r="I86" s="42">
        <v>3359778</v>
      </c>
      <c r="J86" s="31">
        <v>330707</v>
      </c>
      <c r="K86" s="41">
        <v>3812070</v>
      </c>
      <c r="L86" s="58">
        <v>209</v>
      </c>
      <c r="M86" s="32">
        <v>2528</v>
      </c>
      <c r="N86" s="58">
        <v>1098</v>
      </c>
      <c r="O86" s="58">
        <v>2884</v>
      </c>
      <c r="P86" s="31">
        <f t="shared" si="9"/>
        <v>3982</v>
      </c>
      <c r="Q86" s="42">
        <f t="shared" si="13"/>
        <v>47804</v>
      </c>
      <c r="R86" s="31">
        <f t="shared" si="10"/>
        <v>4191</v>
      </c>
      <c r="S86" s="32">
        <f t="shared" si="14"/>
        <v>50332</v>
      </c>
      <c r="T86" s="59">
        <v>26280</v>
      </c>
      <c r="U86" s="32">
        <f t="shared" si="15"/>
        <v>326539</v>
      </c>
      <c r="V86" s="58">
        <v>121888</v>
      </c>
      <c r="W86" s="58">
        <v>85619</v>
      </c>
      <c r="X86" s="31">
        <f t="shared" si="11"/>
        <v>207507</v>
      </c>
      <c r="Y86" s="42">
        <f t="shared" si="16"/>
        <v>2493111</v>
      </c>
      <c r="Z86" s="31">
        <f t="shared" si="12"/>
        <v>233787</v>
      </c>
      <c r="AA86" s="41">
        <f t="shared" si="17"/>
        <v>2819650</v>
      </c>
    </row>
    <row r="87" spans="2:27" ht="16.2" hidden="1" outlineLevel="1" thickBot="1">
      <c r="B87" s="101" t="s">
        <v>21</v>
      </c>
      <c r="C87" s="102"/>
      <c r="D87" s="108" t="s">
        <v>35</v>
      </c>
      <c r="E87" s="96"/>
      <c r="F87" s="51">
        <v>41998</v>
      </c>
      <c r="G87" s="32">
        <v>452146</v>
      </c>
      <c r="H87" s="31">
        <v>274189</v>
      </c>
      <c r="I87" s="42">
        <v>3402555</v>
      </c>
      <c r="J87" s="31">
        <v>316187</v>
      </c>
      <c r="K87" s="41">
        <v>3854701</v>
      </c>
      <c r="L87" s="58">
        <v>212</v>
      </c>
      <c r="M87" s="32">
        <v>2523</v>
      </c>
      <c r="N87" s="58">
        <v>886</v>
      </c>
      <c r="O87" s="58">
        <v>2868</v>
      </c>
      <c r="P87" s="31">
        <f t="shared" si="9"/>
        <v>3754</v>
      </c>
      <c r="Q87" s="42">
        <f t="shared" si="13"/>
        <v>47777</v>
      </c>
      <c r="R87" s="31">
        <f t="shared" si="10"/>
        <v>3966</v>
      </c>
      <c r="S87" s="32">
        <f t="shared" si="14"/>
        <v>50300</v>
      </c>
      <c r="T87" s="59">
        <v>27359</v>
      </c>
      <c r="U87" s="32">
        <f t="shared" si="15"/>
        <v>327225</v>
      </c>
      <c r="V87" s="58">
        <v>113690</v>
      </c>
      <c r="W87" s="58">
        <v>83455</v>
      </c>
      <c r="X87" s="31">
        <f t="shared" si="11"/>
        <v>197145</v>
      </c>
      <c r="Y87" s="42">
        <f t="shared" si="16"/>
        <v>2502187</v>
      </c>
      <c r="Z87" s="31">
        <f t="shared" si="12"/>
        <v>224504</v>
      </c>
      <c r="AA87" s="41">
        <f t="shared" si="17"/>
        <v>2829412</v>
      </c>
    </row>
    <row r="88" spans="2:27" ht="16.2" hidden="1" outlineLevel="1" thickBot="1">
      <c r="B88" s="101" t="s">
        <v>20</v>
      </c>
      <c r="C88" s="102"/>
      <c r="D88" s="108" t="s">
        <v>35</v>
      </c>
      <c r="E88" s="96"/>
      <c r="F88" s="51">
        <v>34576</v>
      </c>
      <c r="G88" s="32">
        <v>450909</v>
      </c>
      <c r="H88" s="31">
        <v>298667</v>
      </c>
      <c r="I88" s="42">
        <v>3437040</v>
      </c>
      <c r="J88" s="31">
        <v>333243</v>
      </c>
      <c r="K88" s="41">
        <v>3887949</v>
      </c>
      <c r="L88" s="58">
        <v>191</v>
      </c>
      <c r="M88" s="32">
        <v>2518</v>
      </c>
      <c r="N88" s="58">
        <v>996</v>
      </c>
      <c r="O88" s="58">
        <v>2884</v>
      </c>
      <c r="P88" s="31">
        <f t="shared" si="9"/>
        <v>3880</v>
      </c>
      <c r="Q88" s="42">
        <f t="shared" si="13"/>
        <v>47796</v>
      </c>
      <c r="R88" s="31">
        <f t="shared" si="10"/>
        <v>4071</v>
      </c>
      <c r="S88" s="32">
        <f t="shared" si="14"/>
        <v>50314</v>
      </c>
      <c r="T88" s="59">
        <v>24578</v>
      </c>
      <c r="U88" s="32">
        <f t="shared" si="15"/>
        <v>326040</v>
      </c>
      <c r="V88" s="58">
        <v>124964</v>
      </c>
      <c r="W88" s="58">
        <v>84189</v>
      </c>
      <c r="X88" s="31">
        <f t="shared" si="11"/>
        <v>209153</v>
      </c>
      <c r="Y88" s="42">
        <f t="shared" si="16"/>
        <v>2513502</v>
      </c>
      <c r="Z88" s="31">
        <f t="shared" si="12"/>
        <v>233731</v>
      </c>
      <c r="AA88" s="41">
        <f t="shared" si="17"/>
        <v>2839542</v>
      </c>
    </row>
    <row r="89" spans="2:27" ht="16.2" hidden="1" outlineLevel="1" thickBot="1">
      <c r="B89" s="101" t="s">
        <v>19</v>
      </c>
      <c r="C89" s="102"/>
      <c r="D89" s="108" t="s">
        <v>35</v>
      </c>
      <c r="E89" s="96"/>
      <c r="F89" s="51">
        <v>37044</v>
      </c>
      <c r="G89" s="32">
        <v>445642</v>
      </c>
      <c r="H89" s="31">
        <v>319438</v>
      </c>
      <c r="I89" s="42">
        <v>3454387</v>
      </c>
      <c r="J89" s="31">
        <f t="shared" ref="J89:J152" si="18">+F89+H89</f>
        <v>356482</v>
      </c>
      <c r="K89" s="41">
        <v>3900029</v>
      </c>
      <c r="L89" s="58">
        <v>209</v>
      </c>
      <c r="M89" s="32">
        <v>2518</v>
      </c>
      <c r="N89" s="58">
        <v>1074</v>
      </c>
      <c r="O89" s="58">
        <v>3089</v>
      </c>
      <c r="P89" s="31">
        <f t="shared" si="9"/>
        <v>4163</v>
      </c>
      <c r="Q89" s="42">
        <f t="shared" si="13"/>
        <v>47895</v>
      </c>
      <c r="R89" s="31">
        <f t="shared" si="10"/>
        <v>4372</v>
      </c>
      <c r="S89" s="32">
        <f t="shared" si="14"/>
        <v>50413</v>
      </c>
      <c r="T89" s="59">
        <v>26945</v>
      </c>
      <c r="U89" s="32">
        <f t="shared" si="15"/>
        <v>326113</v>
      </c>
      <c r="V89" s="58">
        <v>138504</v>
      </c>
      <c r="W89" s="58">
        <v>91812</v>
      </c>
      <c r="X89" s="31">
        <f t="shared" si="11"/>
        <v>230316</v>
      </c>
      <c r="Y89" s="42">
        <f t="shared" si="16"/>
        <v>2529505</v>
      </c>
      <c r="Z89" s="31">
        <f t="shared" si="12"/>
        <v>257261</v>
      </c>
      <c r="AA89" s="41">
        <f t="shared" si="17"/>
        <v>2855618</v>
      </c>
    </row>
    <row r="90" spans="2:27" ht="16.2" hidden="1" outlineLevel="1" thickBot="1">
      <c r="B90" s="104" t="s">
        <v>18</v>
      </c>
      <c r="C90" s="105"/>
      <c r="D90" s="109" t="s">
        <v>35</v>
      </c>
      <c r="E90" s="107"/>
      <c r="F90" s="52">
        <v>36458</v>
      </c>
      <c r="G90" s="47">
        <v>442682</v>
      </c>
      <c r="H90" s="45">
        <v>314397</v>
      </c>
      <c r="I90" s="46">
        <f t="shared" ref="I90:I153" si="19">SUM(H79:H90)</f>
        <v>3489947</v>
      </c>
      <c r="J90" s="45">
        <f t="shared" si="18"/>
        <v>350855</v>
      </c>
      <c r="K90" s="44">
        <f t="shared" ref="K90:K153" si="20">SUM(J79:J90)</f>
        <v>3932629</v>
      </c>
      <c r="L90" s="63">
        <v>201</v>
      </c>
      <c r="M90" s="47">
        <f t="shared" ref="M90:M153" si="21">SUM(L79:L90)</f>
        <v>2508</v>
      </c>
      <c r="N90" s="63">
        <v>1063</v>
      </c>
      <c r="O90" s="63">
        <v>3172</v>
      </c>
      <c r="P90" s="45">
        <f t="shared" si="9"/>
        <v>4235</v>
      </c>
      <c r="Q90" s="46">
        <f t="shared" si="13"/>
        <v>48047</v>
      </c>
      <c r="R90" s="45">
        <f t="shared" si="10"/>
        <v>4436</v>
      </c>
      <c r="S90" s="47">
        <f t="shared" si="14"/>
        <v>50555</v>
      </c>
      <c r="T90" s="70">
        <v>24484</v>
      </c>
      <c r="U90" s="47">
        <f t="shared" si="15"/>
        <v>322964</v>
      </c>
      <c r="V90" s="63">
        <v>135576</v>
      </c>
      <c r="W90" s="63">
        <v>97523</v>
      </c>
      <c r="X90" s="45">
        <f t="shared" si="11"/>
        <v>233099</v>
      </c>
      <c r="Y90" s="46">
        <f t="shared" si="16"/>
        <v>2549493</v>
      </c>
      <c r="Z90" s="45">
        <f t="shared" si="12"/>
        <v>257583</v>
      </c>
      <c r="AA90" s="44">
        <f t="shared" si="17"/>
        <v>2872457</v>
      </c>
    </row>
    <row r="91" spans="2:27" ht="16.2" hidden="1" outlineLevel="1" thickBot="1">
      <c r="B91" s="101" t="s">
        <v>8</v>
      </c>
      <c r="C91" s="102"/>
      <c r="D91" s="108" t="s">
        <v>35</v>
      </c>
      <c r="E91" s="96"/>
      <c r="F91" s="51">
        <v>32108</v>
      </c>
      <c r="G91" s="32">
        <v>442224</v>
      </c>
      <c r="H91" s="31">
        <v>298296</v>
      </c>
      <c r="I91" s="42">
        <f t="shared" si="19"/>
        <v>3515864</v>
      </c>
      <c r="J91" s="31">
        <f t="shared" si="18"/>
        <v>330404</v>
      </c>
      <c r="K91" s="41">
        <f t="shared" si="20"/>
        <v>3958088</v>
      </c>
      <c r="L91" s="58">
        <v>197</v>
      </c>
      <c r="M91" s="32">
        <f t="shared" si="21"/>
        <v>2490</v>
      </c>
      <c r="N91" s="58">
        <v>1075</v>
      </c>
      <c r="O91" s="58">
        <v>3111</v>
      </c>
      <c r="P91" s="31">
        <f t="shared" si="9"/>
        <v>4186</v>
      </c>
      <c r="Q91" s="42">
        <f t="shared" si="13"/>
        <v>48079</v>
      </c>
      <c r="R91" s="31">
        <f t="shared" si="10"/>
        <v>4383</v>
      </c>
      <c r="S91" s="32">
        <f t="shared" si="14"/>
        <v>50569</v>
      </c>
      <c r="T91" s="59">
        <v>25336</v>
      </c>
      <c r="U91" s="32">
        <f t="shared" si="15"/>
        <v>320384</v>
      </c>
      <c r="V91" s="58">
        <v>139492</v>
      </c>
      <c r="W91" s="58">
        <v>96183</v>
      </c>
      <c r="X91" s="31">
        <f t="shared" si="11"/>
        <v>235675</v>
      </c>
      <c r="Y91" s="42">
        <f t="shared" si="16"/>
        <v>2571220</v>
      </c>
      <c r="Z91" s="31">
        <f t="shared" si="12"/>
        <v>261011</v>
      </c>
      <c r="AA91" s="41">
        <f t="shared" si="17"/>
        <v>2891604</v>
      </c>
    </row>
    <row r="92" spans="2:27" ht="16.2" hidden="1" outlineLevel="1" thickBot="1">
      <c r="B92" s="101" t="s">
        <v>7</v>
      </c>
      <c r="C92" s="102"/>
      <c r="D92" s="108" t="s">
        <v>35</v>
      </c>
      <c r="E92" s="96"/>
      <c r="F92" s="51">
        <v>31459</v>
      </c>
      <c r="G92" s="32">
        <v>440331</v>
      </c>
      <c r="H92" s="31">
        <v>290054</v>
      </c>
      <c r="I92" s="42">
        <f t="shared" si="19"/>
        <v>3542379</v>
      </c>
      <c r="J92" s="31">
        <f t="shared" si="18"/>
        <v>321513</v>
      </c>
      <c r="K92" s="41">
        <f t="shared" si="20"/>
        <v>3982710</v>
      </c>
      <c r="L92" s="58">
        <v>195</v>
      </c>
      <c r="M92" s="32">
        <f t="shared" si="21"/>
        <v>2476</v>
      </c>
      <c r="N92" s="58">
        <v>1040</v>
      </c>
      <c r="O92" s="58">
        <v>3083</v>
      </c>
      <c r="P92" s="31">
        <f t="shared" si="9"/>
        <v>4123</v>
      </c>
      <c r="Q92" s="42">
        <f t="shared" si="13"/>
        <v>48312</v>
      </c>
      <c r="R92" s="31">
        <f t="shared" si="10"/>
        <v>4318</v>
      </c>
      <c r="S92" s="32">
        <f t="shared" si="14"/>
        <v>50788</v>
      </c>
      <c r="T92" s="59">
        <v>25026</v>
      </c>
      <c r="U92" s="32">
        <f t="shared" si="15"/>
        <v>318098</v>
      </c>
      <c r="V92" s="58">
        <v>134400</v>
      </c>
      <c r="W92" s="58">
        <v>94788</v>
      </c>
      <c r="X92" s="31">
        <f t="shared" si="11"/>
        <v>229188</v>
      </c>
      <c r="Y92" s="42">
        <f t="shared" si="16"/>
        <v>2597169</v>
      </c>
      <c r="Z92" s="31">
        <f t="shared" si="12"/>
        <v>254214</v>
      </c>
      <c r="AA92" s="41">
        <f t="shared" si="17"/>
        <v>2915267</v>
      </c>
    </row>
    <row r="93" spans="2:27" ht="16.2" hidden="1" outlineLevel="1" thickBot="1">
      <c r="B93" s="101" t="s">
        <v>6</v>
      </c>
      <c r="C93" s="102"/>
      <c r="D93" s="108" t="s">
        <v>35</v>
      </c>
      <c r="E93" s="96"/>
      <c r="F93" s="51">
        <v>37461</v>
      </c>
      <c r="G93" s="32">
        <v>441099</v>
      </c>
      <c r="H93" s="31">
        <v>325911</v>
      </c>
      <c r="I93" s="42">
        <f t="shared" si="19"/>
        <v>3575275</v>
      </c>
      <c r="J93" s="31">
        <f t="shared" si="18"/>
        <v>363372</v>
      </c>
      <c r="K93" s="41">
        <f t="shared" si="20"/>
        <v>4016374</v>
      </c>
      <c r="L93" s="58">
        <v>212</v>
      </c>
      <c r="M93" s="32">
        <f t="shared" si="21"/>
        <v>2478</v>
      </c>
      <c r="N93" s="58">
        <v>1081</v>
      </c>
      <c r="O93" s="58">
        <v>3146</v>
      </c>
      <c r="P93" s="31">
        <f t="shared" si="9"/>
        <v>4227</v>
      </c>
      <c r="Q93" s="42">
        <f t="shared" si="13"/>
        <v>48475</v>
      </c>
      <c r="R93" s="31">
        <f t="shared" si="10"/>
        <v>4439</v>
      </c>
      <c r="S93" s="32">
        <f t="shared" si="14"/>
        <v>50953</v>
      </c>
      <c r="T93" s="59">
        <v>27133</v>
      </c>
      <c r="U93" s="32">
        <f t="shared" si="15"/>
        <v>317864</v>
      </c>
      <c r="V93" s="58">
        <v>139314</v>
      </c>
      <c r="W93" s="58">
        <v>97151</v>
      </c>
      <c r="X93" s="31">
        <f t="shared" si="11"/>
        <v>236465</v>
      </c>
      <c r="Y93" s="42">
        <f t="shared" si="16"/>
        <v>2623209</v>
      </c>
      <c r="Z93" s="31">
        <f t="shared" si="12"/>
        <v>263598</v>
      </c>
      <c r="AA93" s="41">
        <f t="shared" si="17"/>
        <v>2941073</v>
      </c>
    </row>
    <row r="94" spans="2:27" ht="16.2" hidden="1" outlineLevel="1" thickBot="1">
      <c r="B94" s="101" t="s">
        <v>26</v>
      </c>
      <c r="C94" s="102"/>
      <c r="D94" s="108" t="s">
        <v>35</v>
      </c>
      <c r="E94" s="96"/>
      <c r="F94" s="51">
        <v>32635</v>
      </c>
      <c r="G94" s="32">
        <v>438810</v>
      </c>
      <c r="H94" s="31">
        <v>317194</v>
      </c>
      <c r="I94" s="42">
        <f t="shared" si="19"/>
        <v>3610200</v>
      </c>
      <c r="J94" s="31">
        <f t="shared" si="18"/>
        <v>349829</v>
      </c>
      <c r="K94" s="41">
        <f t="shared" si="20"/>
        <v>4049010</v>
      </c>
      <c r="L94" s="58">
        <v>206</v>
      </c>
      <c r="M94" s="32">
        <f t="shared" si="21"/>
        <v>2462</v>
      </c>
      <c r="N94" s="58">
        <v>1086</v>
      </c>
      <c r="O94" s="58">
        <v>3112</v>
      </c>
      <c r="P94" s="31">
        <f t="shared" si="9"/>
        <v>4198</v>
      </c>
      <c r="Q94" s="42">
        <f t="shared" si="13"/>
        <v>48614</v>
      </c>
      <c r="R94" s="31">
        <f t="shared" si="10"/>
        <v>4404</v>
      </c>
      <c r="S94" s="32">
        <f t="shared" si="14"/>
        <v>51076</v>
      </c>
      <c r="T94" s="59">
        <v>26336</v>
      </c>
      <c r="U94" s="32">
        <f t="shared" si="15"/>
        <v>315110</v>
      </c>
      <c r="V94" s="58">
        <v>140334</v>
      </c>
      <c r="W94" s="58">
        <v>98460</v>
      </c>
      <c r="X94" s="31">
        <f t="shared" si="11"/>
        <v>238794</v>
      </c>
      <c r="Y94" s="42">
        <f t="shared" si="16"/>
        <v>2646403</v>
      </c>
      <c r="Z94" s="31">
        <f t="shared" si="12"/>
        <v>265130</v>
      </c>
      <c r="AA94" s="41">
        <f t="shared" si="17"/>
        <v>2961513</v>
      </c>
    </row>
    <row r="95" spans="2:27" ht="16.2" hidden="1" outlineLevel="1" thickBot="1">
      <c r="B95" s="101" t="s">
        <v>25</v>
      </c>
      <c r="C95" s="102"/>
      <c r="D95" s="108" t="s">
        <v>35</v>
      </c>
      <c r="E95" s="96"/>
      <c r="F95" s="51">
        <v>37647</v>
      </c>
      <c r="G95" s="32">
        <f t="shared" ref="G95:G158" si="22">SUM(F84:F95)</f>
        <v>438867</v>
      </c>
      <c r="H95" s="31">
        <v>337786</v>
      </c>
      <c r="I95" s="42">
        <f t="shared" si="19"/>
        <v>3657357</v>
      </c>
      <c r="J95" s="31">
        <f t="shared" si="18"/>
        <v>375433</v>
      </c>
      <c r="K95" s="41">
        <f t="shared" si="20"/>
        <v>4096224</v>
      </c>
      <c r="L95" s="58">
        <v>206</v>
      </c>
      <c r="M95" s="32">
        <f t="shared" si="21"/>
        <v>2459</v>
      </c>
      <c r="N95" s="58">
        <v>1041</v>
      </c>
      <c r="O95" s="58">
        <v>3118</v>
      </c>
      <c r="P95" s="31">
        <f t="shared" si="9"/>
        <v>4159</v>
      </c>
      <c r="Q95" s="42">
        <f t="shared" si="13"/>
        <v>48791</v>
      </c>
      <c r="R95" s="31">
        <f t="shared" si="10"/>
        <v>4365</v>
      </c>
      <c r="S95" s="32">
        <f t="shared" si="14"/>
        <v>51250</v>
      </c>
      <c r="T95" s="59">
        <v>24708</v>
      </c>
      <c r="U95" s="32">
        <f t="shared" si="15"/>
        <v>312914</v>
      </c>
      <c r="V95" s="58">
        <v>134236</v>
      </c>
      <c r="W95" s="58">
        <v>99406</v>
      </c>
      <c r="X95" s="31">
        <f t="shared" si="11"/>
        <v>233642</v>
      </c>
      <c r="Y95" s="42">
        <f t="shared" si="16"/>
        <v>2670439</v>
      </c>
      <c r="Z95" s="31">
        <f t="shared" si="12"/>
        <v>258350</v>
      </c>
      <c r="AA95" s="41">
        <f t="shared" si="17"/>
        <v>2983353</v>
      </c>
    </row>
    <row r="96" spans="2:27" ht="16.2" hidden="1" outlineLevel="1" thickBot="1">
      <c r="B96" s="101" t="s">
        <v>24</v>
      </c>
      <c r="C96" s="102"/>
      <c r="D96" s="108" t="s">
        <v>35</v>
      </c>
      <c r="E96" s="96"/>
      <c r="F96" s="51">
        <v>40627</v>
      </c>
      <c r="G96" s="32">
        <f t="shared" si="22"/>
        <v>437499</v>
      </c>
      <c r="H96" s="31">
        <v>331733</v>
      </c>
      <c r="I96" s="42">
        <f t="shared" si="19"/>
        <v>3701933</v>
      </c>
      <c r="J96" s="31">
        <f t="shared" si="18"/>
        <v>372360</v>
      </c>
      <c r="K96" s="41">
        <f t="shared" si="20"/>
        <v>4139432</v>
      </c>
      <c r="L96" s="58">
        <v>211</v>
      </c>
      <c r="M96" s="32">
        <f t="shared" si="21"/>
        <v>2453</v>
      </c>
      <c r="N96" s="58">
        <v>1065</v>
      </c>
      <c r="O96" s="58">
        <v>3214</v>
      </c>
      <c r="P96" s="31">
        <f t="shared" si="9"/>
        <v>4279</v>
      </c>
      <c r="Q96" s="42">
        <f t="shared" si="13"/>
        <v>49026</v>
      </c>
      <c r="R96" s="31">
        <f t="shared" si="10"/>
        <v>4490</v>
      </c>
      <c r="S96" s="32">
        <f t="shared" si="14"/>
        <v>51479</v>
      </c>
      <c r="T96" s="59">
        <v>25164</v>
      </c>
      <c r="U96" s="32">
        <f t="shared" si="15"/>
        <v>310060</v>
      </c>
      <c r="V96" s="58">
        <v>137376</v>
      </c>
      <c r="W96" s="58">
        <v>96545</v>
      </c>
      <c r="X96" s="31">
        <f t="shared" si="11"/>
        <v>233921</v>
      </c>
      <c r="Y96" s="42">
        <f t="shared" si="16"/>
        <v>2699045</v>
      </c>
      <c r="Z96" s="31">
        <f t="shared" si="12"/>
        <v>259085</v>
      </c>
      <c r="AA96" s="41">
        <f t="shared" si="17"/>
        <v>3009105</v>
      </c>
    </row>
    <row r="97" spans="2:27" ht="16.2" hidden="1" outlineLevel="1" thickBot="1">
      <c r="B97" s="101" t="s">
        <v>23</v>
      </c>
      <c r="C97" s="102"/>
      <c r="D97" s="108" t="s">
        <v>35</v>
      </c>
      <c r="E97" s="96"/>
      <c r="F97" s="51">
        <v>40048</v>
      </c>
      <c r="G97" s="32">
        <f t="shared" si="22"/>
        <v>438028</v>
      </c>
      <c r="H97" s="31">
        <v>328729</v>
      </c>
      <c r="I97" s="42">
        <f t="shared" si="19"/>
        <v>3731134</v>
      </c>
      <c r="J97" s="31">
        <f t="shared" si="18"/>
        <v>368777</v>
      </c>
      <c r="K97" s="41">
        <f t="shared" si="20"/>
        <v>4169162</v>
      </c>
      <c r="L97" s="58">
        <v>201</v>
      </c>
      <c r="M97" s="32">
        <f t="shared" si="21"/>
        <v>2450</v>
      </c>
      <c r="N97" s="58">
        <v>1032</v>
      </c>
      <c r="O97" s="58">
        <v>3041</v>
      </c>
      <c r="P97" s="31">
        <f t="shared" si="9"/>
        <v>4073</v>
      </c>
      <c r="Q97" s="42">
        <f t="shared" si="13"/>
        <v>49259</v>
      </c>
      <c r="R97" s="31">
        <f t="shared" si="10"/>
        <v>4274</v>
      </c>
      <c r="S97" s="32">
        <f t="shared" si="14"/>
        <v>51709</v>
      </c>
      <c r="T97" s="59">
        <v>23916</v>
      </c>
      <c r="U97" s="32">
        <f t="shared" si="15"/>
        <v>307265</v>
      </c>
      <c r="V97" s="58">
        <v>132738</v>
      </c>
      <c r="W97" s="58">
        <v>92086</v>
      </c>
      <c r="X97" s="31">
        <f t="shared" si="11"/>
        <v>224824</v>
      </c>
      <c r="Y97" s="42">
        <f t="shared" si="16"/>
        <v>2709729</v>
      </c>
      <c r="Z97" s="31">
        <f t="shared" si="12"/>
        <v>248740</v>
      </c>
      <c r="AA97" s="41">
        <f t="shared" si="17"/>
        <v>3016994</v>
      </c>
    </row>
    <row r="98" spans="2:27" ht="16.2" hidden="1" outlineLevel="1" thickBot="1">
      <c r="B98" s="101" t="s">
        <v>22</v>
      </c>
      <c r="C98" s="102"/>
      <c r="D98" s="108" t="s">
        <v>35</v>
      </c>
      <c r="E98" s="96"/>
      <c r="F98" s="51">
        <v>42370</v>
      </c>
      <c r="G98" s="32">
        <f t="shared" si="22"/>
        <v>444431</v>
      </c>
      <c r="H98" s="31">
        <v>340500</v>
      </c>
      <c r="I98" s="42">
        <f t="shared" si="19"/>
        <v>3776894</v>
      </c>
      <c r="J98" s="31">
        <f t="shared" si="18"/>
        <v>382870</v>
      </c>
      <c r="K98" s="41">
        <f t="shared" si="20"/>
        <v>4221325</v>
      </c>
      <c r="L98" s="58">
        <v>211</v>
      </c>
      <c r="M98" s="32">
        <f t="shared" si="21"/>
        <v>2452</v>
      </c>
      <c r="N98" s="58">
        <v>1069</v>
      </c>
      <c r="O98" s="58">
        <v>3169</v>
      </c>
      <c r="P98" s="31">
        <f t="shared" si="9"/>
        <v>4238</v>
      </c>
      <c r="Q98" s="42">
        <f t="shared" si="13"/>
        <v>49515</v>
      </c>
      <c r="R98" s="31">
        <f t="shared" si="10"/>
        <v>4449</v>
      </c>
      <c r="S98" s="32">
        <f t="shared" si="14"/>
        <v>51967</v>
      </c>
      <c r="T98" s="59">
        <v>25164</v>
      </c>
      <c r="U98" s="32">
        <f t="shared" si="15"/>
        <v>306149</v>
      </c>
      <c r="V98" s="58">
        <v>139276</v>
      </c>
      <c r="W98" s="58">
        <v>96071</v>
      </c>
      <c r="X98" s="31">
        <f t="shared" si="11"/>
        <v>235347</v>
      </c>
      <c r="Y98" s="42">
        <f t="shared" si="16"/>
        <v>2737569</v>
      </c>
      <c r="Z98" s="31">
        <f t="shared" si="12"/>
        <v>260511</v>
      </c>
      <c r="AA98" s="41">
        <f t="shared" si="17"/>
        <v>3043718</v>
      </c>
    </row>
    <row r="99" spans="2:27" ht="16.2" hidden="1" outlineLevel="1" thickBot="1">
      <c r="B99" s="101" t="s">
        <v>21</v>
      </c>
      <c r="C99" s="102"/>
      <c r="D99" s="108" t="s">
        <v>34</v>
      </c>
      <c r="E99" s="96"/>
      <c r="F99" s="51">
        <v>42817</v>
      </c>
      <c r="G99" s="32">
        <f t="shared" si="22"/>
        <v>445250</v>
      </c>
      <c r="H99" s="31">
        <v>289410</v>
      </c>
      <c r="I99" s="42">
        <f t="shared" si="19"/>
        <v>3792115</v>
      </c>
      <c r="J99" s="31">
        <f t="shared" si="18"/>
        <v>332227</v>
      </c>
      <c r="K99" s="41">
        <f t="shared" si="20"/>
        <v>4237365</v>
      </c>
      <c r="L99" s="58">
        <v>216</v>
      </c>
      <c r="M99" s="32">
        <f t="shared" si="21"/>
        <v>2456</v>
      </c>
      <c r="N99" s="58">
        <v>885</v>
      </c>
      <c r="O99" s="58">
        <v>3015</v>
      </c>
      <c r="P99" s="31">
        <f t="shared" si="9"/>
        <v>3900</v>
      </c>
      <c r="Q99" s="42">
        <f t="shared" si="13"/>
        <v>49661</v>
      </c>
      <c r="R99" s="31">
        <f t="shared" si="10"/>
        <v>4116</v>
      </c>
      <c r="S99" s="32">
        <f t="shared" si="14"/>
        <v>52117</v>
      </c>
      <c r="T99" s="59">
        <v>25940</v>
      </c>
      <c r="U99" s="32">
        <f t="shared" si="15"/>
        <v>304730</v>
      </c>
      <c r="V99" s="58">
        <v>113778</v>
      </c>
      <c r="W99" s="58">
        <v>89642</v>
      </c>
      <c r="X99" s="31">
        <f t="shared" si="11"/>
        <v>203420</v>
      </c>
      <c r="Y99" s="42">
        <f t="shared" si="16"/>
        <v>2743844</v>
      </c>
      <c r="Z99" s="31">
        <f t="shared" si="12"/>
        <v>229360</v>
      </c>
      <c r="AA99" s="41">
        <f t="shared" si="17"/>
        <v>3048574</v>
      </c>
    </row>
    <row r="100" spans="2:27" ht="16.2" hidden="1" outlineLevel="1" thickBot="1">
      <c r="B100" s="101" t="s">
        <v>20</v>
      </c>
      <c r="C100" s="102"/>
      <c r="D100" s="108" t="s">
        <v>34</v>
      </c>
      <c r="E100" s="96"/>
      <c r="F100" s="51">
        <v>37449</v>
      </c>
      <c r="G100" s="32">
        <f t="shared" si="22"/>
        <v>448123</v>
      </c>
      <c r="H100" s="31">
        <v>334554</v>
      </c>
      <c r="I100" s="42">
        <f t="shared" si="19"/>
        <v>3828002</v>
      </c>
      <c r="J100" s="31">
        <f t="shared" si="18"/>
        <v>372003</v>
      </c>
      <c r="K100" s="41">
        <f t="shared" si="20"/>
        <v>4276125</v>
      </c>
      <c r="L100" s="58">
        <v>196</v>
      </c>
      <c r="M100" s="32">
        <f t="shared" si="21"/>
        <v>2461</v>
      </c>
      <c r="N100" s="58">
        <v>1076</v>
      </c>
      <c r="O100" s="58">
        <v>2923</v>
      </c>
      <c r="P100" s="31">
        <f t="shared" si="9"/>
        <v>3999</v>
      </c>
      <c r="Q100" s="42">
        <f t="shared" si="13"/>
        <v>49780</v>
      </c>
      <c r="R100" s="31">
        <f t="shared" si="10"/>
        <v>4195</v>
      </c>
      <c r="S100" s="32">
        <f t="shared" si="14"/>
        <v>52241</v>
      </c>
      <c r="T100" s="59">
        <v>24576</v>
      </c>
      <c r="U100" s="32">
        <f t="shared" si="15"/>
        <v>304728</v>
      </c>
      <c r="V100" s="58">
        <v>138042</v>
      </c>
      <c r="W100" s="58">
        <v>88747</v>
      </c>
      <c r="X100" s="31">
        <f t="shared" si="11"/>
        <v>226789</v>
      </c>
      <c r="Y100" s="42">
        <f t="shared" si="16"/>
        <v>2761480</v>
      </c>
      <c r="Z100" s="31">
        <f t="shared" si="12"/>
        <v>251365</v>
      </c>
      <c r="AA100" s="41">
        <f t="shared" si="17"/>
        <v>3066208</v>
      </c>
    </row>
    <row r="101" spans="2:27" ht="16.2" hidden="1" outlineLevel="1" thickBot="1">
      <c r="B101" s="101" t="s">
        <v>19</v>
      </c>
      <c r="C101" s="102"/>
      <c r="D101" s="108" t="s">
        <v>34</v>
      </c>
      <c r="E101" s="96"/>
      <c r="F101" s="51">
        <v>45200</v>
      </c>
      <c r="G101" s="32">
        <f t="shared" si="22"/>
        <v>456279</v>
      </c>
      <c r="H101" s="31">
        <v>358794</v>
      </c>
      <c r="I101" s="42">
        <f t="shared" si="19"/>
        <v>3867358</v>
      </c>
      <c r="J101" s="31">
        <f t="shared" si="18"/>
        <v>403994</v>
      </c>
      <c r="K101" s="41">
        <f t="shared" si="20"/>
        <v>4323637</v>
      </c>
      <c r="L101" s="58">
        <v>232</v>
      </c>
      <c r="M101" s="32">
        <f t="shared" si="21"/>
        <v>2484</v>
      </c>
      <c r="N101" s="58">
        <v>1172</v>
      </c>
      <c r="O101" s="58">
        <v>3207</v>
      </c>
      <c r="P101" s="31">
        <f t="shared" si="9"/>
        <v>4379</v>
      </c>
      <c r="Q101" s="42">
        <f t="shared" si="13"/>
        <v>49996</v>
      </c>
      <c r="R101" s="31">
        <f t="shared" si="10"/>
        <v>4611</v>
      </c>
      <c r="S101" s="32">
        <f t="shared" si="14"/>
        <v>52480</v>
      </c>
      <c r="T101" s="59">
        <v>31728</v>
      </c>
      <c r="U101" s="32">
        <f t="shared" si="15"/>
        <v>309511</v>
      </c>
      <c r="V101" s="58">
        <v>149610</v>
      </c>
      <c r="W101" s="58">
        <v>97352</v>
      </c>
      <c r="X101" s="31">
        <f t="shared" si="11"/>
        <v>246962</v>
      </c>
      <c r="Y101" s="42">
        <f t="shared" si="16"/>
        <v>2778126</v>
      </c>
      <c r="Z101" s="31">
        <f t="shared" si="12"/>
        <v>278690</v>
      </c>
      <c r="AA101" s="41">
        <f t="shared" si="17"/>
        <v>3087637</v>
      </c>
    </row>
    <row r="102" spans="2:27" ht="16.2" hidden="1" outlineLevel="1" thickBot="1">
      <c r="B102" s="104" t="s">
        <v>18</v>
      </c>
      <c r="C102" s="105"/>
      <c r="D102" s="109" t="s">
        <v>34</v>
      </c>
      <c r="E102" s="107"/>
      <c r="F102" s="52">
        <v>49871</v>
      </c>
      <c r="G102" s="47">
        <f t="shared" si="22"/>
        <v>469692</v>
      </c>
      <c r="H102" s="45">
        <v>362152</v>
      </c>
      <c r="I102" s="46">
        <f t="shared" si="19"/>
        <v>3915113</v>
      </c>
      <c r="J102" s="45">
        <f t="shared" si="18"/>
        <v>412023</v>
      </c>
      <c r="K102" s="44">
        <f t="shared" si="20"/>
        <v>4384805</v>
      </c>
      <c r="L102" s="63">
        <v>240</v>
      </c>
      <c r="M102" s="47">
        <f t="shared" si="21"/>
        <v>2523</v>
      </c>
      <c r="N102" s="63">
        <v>1080</v>
      </c>
      <c r="O102" s="63">
        <v>3052</v>
      </c>
      <c r="P102" s="45">
        <f t="shared" si="9"/>
        <v>4132</v>
      </c>
      <c r="Q102" s="46">
        <f t="shared" si="13"/>
        <v>49893</v>
      </c>
      <c r="R102" s="45">
        <f t="shared" si="10"/>
        <v>4372</v>
      </c>
      <c r="S102" s="47">
        <f t="shared" si="14"/>
        <v>52416</v>
      </c>
      <c r="T102" s="70">
        <v>33098</v>
      </c>
      <c r="U102" s="47">
        <f t="shared" si="15"/>
        <v>318125</v>
      </c>
      <c r="V102" s="63">
        <v>140056</v>
      </c>
      <c r="W102" s="63">
        <v>96296</v>
      </c>
      <c r="X102" s="45">
        <f t="shared" si="11"/>
        <v>236352</v>
      </c>
      <c r="Y102" s="46">
        <f t="shared" si="16"/>
        <v>2781379</v>
      </c>
      <c r="Z102" s="45">
        <f t="shared" si="12"/>
        <v>269450</v>
      </c>
      <c r="AA102" s="44">
        <f t="shared" si="17"/>
        <v>3099504</v>
      </c>
    </row>
    <row r="103" spans="2:27" ht="16.2" hidden="1" outlineLevel="1" thickBot="1">
      <c r="B103" s="101" t="s">
        <v>8</v>
      </c>
      <c r="C103" s="102"/>
      <c r="D103" s="108" t="s">
        <v>34</v>
      </c>
      <c r="E103" s="96"/>
      <c r="F103" s="51">
        <v>41240</v>
      </c>
      <c r="G103" s="32">
        <f t="shared" si="22"/>
        <v>478824</v>
      </c>
      <c r="H103" s="31">
        <v>331103</v>
      </c>
      <c r="I103" s="42">
        <f t="shared" si="19"/>
        <v>3947920</v>
      </c>
      <c r="J103" s="31">
        <f t="shared" si="18"/>
        <v>372343</v>
      </c>
      <c r="K103" s="41">
        <f t="shared" si="20"/>
        <v>4426744</v>
      </c>
      <c r="L103" s="58">
        <v>245</v>
      </c>
      <c r="M103" s="32">
        <f t="shared" si="21"/>
        <v>2571</v>
      </c>
      <c r="N103" s="58">
        <v>1108</v>
      </c>
      <c r="O103" s="58">
        <v>2941</v>
      </c>
      <c r="P103" s="31">
        <f t="shared" si="9"/>
        <v>4049</v>
      </c>
      <c r="Q103" s="42">
        <f t="shared" si="13"/>
        <v>49756</v>
      </c>
      <c r="R103" s="31">
        <f t="shared" si="10"/>
        <v>4294</v>
      </c>
      <c r="S103" s="32">
        <f t="shared" si="14"/>
        <v>52327</v>
      </c>
      <c r="T103" s="59">
        <v>33846</v>
      </c>
      <c r="U103" s="32">
        <f t="shared" si="15"/>
        <v>326635</v>
      </c>
      <c r="V103" s="58">
        <v>143216</v>
      </c>
      <c r="W103" s="58">
        <v>88707</v>
      </c>
      <c r="X103" s="31">
        <f t="shared" si="11"/>
        <v>231923</v>
      </c>
      <c r="Y103" s="42">
        <f t="shared" si="16"/>
        <v>2777627</v>
      </c>
      <c r="Z103" s="31">
        <f t="shared" si="12"/>
        <v>265769</v>
      </c>
      <c r="AA103" s="41">
        <f t="shared" si="17"/>
        <v>3104262</v>
      </c>
    </row>
    <row r="104" spans="2:27" ht="16.2" hidden="1" outlineLevel="1" thickBot="1">
      <c r="B104" s="101" t="s">
        <v>28</v>
      </c>
      <c r="C104" s="102"/>
      <c r="D104" s="108" t="s">
        <v>34</v>
      </c>
      <c r="E104" s="96"/>
      <c r="F104" s="51">
        <v>41901</v>
      </c>
      <c r="G104" s="32">
        <f t="shared" si="22"/>
        <v>489266</v>
      </c>
      <c r="H104" s="31">
        <v>324215</v>
      </c>
      <c r="I104" s="42">
        <f t="shared" si="19"/>
        <v>3982081</v>
      </c>
      <c r="J104" s="31">
        <f t="shared" si="18"/>
        <v>366116</v>
      </c>
      <c r="K104" s="41">
        <f t="shared" si="20"/>
        <v>4471347</v>
      </c>
      <c r="L104" s="58">
        <v>235</v>
      </c>
      <c r="M104" s="32">
        <f t="shared" si="21"/>
        <v>2611</v>
      </c>
      <c r="N104" s="58">
        <v>1080</v>
      </c>
      <c r="O104" s="58">
        <v>2809</v>
      </c>
      <c r="P104" s="31">
        <f t="shared" si="9"/>
        <v>3889</v>
      </c>
      <c r="Q104" s="42">
        <f t="shared" si="13"/>
        <v>49522</v>
      </c>
      <c r="R104" s="31">
        <f t="shared" si="10"/>
        <v>4124</v>
      </c>
      <c r="S104" s="32">
        <f t="shared" si="14"/>
        <v>52133</v>
      </c>
      <c r="T104" s="59">
        <v>32588</v>
      </c>
      <c r="U104" s="32">
        <f t="shared" si="15"/>
        <v>334197</v>
      </c>
      <c r="V104" s="58">
        <v>138876</v>
      </c>
      <c r="W104" s="58">
        <v>82500</v>
      </c>
      <c r="X104" s="31">
        <f t="shared" si="11"/>
        <v>221376</v>
      </c>
      <c r="Y104" s="42">
        <f t="shared" si="16"/>
        <v>2769815</v>
      </c>
      <c r="Z104" s="31">
        <f t="shared" si="12"/>
        <v>253964</v>
      </c>
      <c r="AA104" s="41">
        <f t="shared" si="17"/>
        <v>3104012</v>
      </c>
    </row>
    <row r="105" spans="2:27" ht="16.2" hidden="1" outlineLevel="1" thickBot="1">
      <c r="B105" s="101" t="s">
        <v>27</v>
      </c>
      <c r="C105" s="102"/>
      <c r="D105" s="108" t="s">
        <v>34</v>
      </c>
      <c r="E105" s="96"/>
      <c r="F105" s="51">
        <v>52430</v>
      </c>
      <c r="G105" s="32">
        <f t="shared" si="22"/>
        <v>504235</v>
      </c>
      <c r="H105" s="31">
        <v>346048</v>
      </c>
      <c r="I105" s="42">
        <f t="shared" si="19"/>
        <v>4002218</v>
      </c>
      <c r="J105" s="31">
        <f t="shared" si="18"/>
        <v>398478</v>
      </c>
      <c r="K105" s="41">
        <f t="shared" si="20"/>
        <v>4506453</v>
      </c>
      <c r="L105" s="58">
        <v>248</v>
      </c>
      <c r="M105" s="32">
        <f t="shared" si="21"/>
        <v>2647</v>
      </c>
      <c r="N105" s="58">
        <v>1139</v>
      </c>
      <c r="O105" s="58">
        <v>2973</v>
      </c>
      <c r="P105" s="31">
        <f t="shared" si="9"/>
        <v>4112</v>
      </c>
      <c r="Q105" s="42">
        <f t="shared" si="13"/>
        <v>49407</v>
      </c>
      <c r="R105" s="31">
        <f t="shared" si="10"/>
        <v>4360</v>
      </c>
      <c r="S105" s="32">
        <f t="shared" si="14"/>
        <v>52054</v>
      </c>
      <c r="T105" s="59">
        <v>34644</v>
      </c>
      <c r="U105" s="32">
        <f t="shared" si="15"/>
        <v>341708</v>
      </c>
      <c r="V105" s="58">
        <v>146526</v>
      </c>
      <c r="W105" s="58">
        <v>88428</v>
      </c>
      <c r="X105" s="31">
        <f t="shared" si="11"/>
        <v>234954</v>
      </c>
      <c r="Y105" s="42">
        <f t="shared" si="16"/>
        <v>2768304</v>
      </c>
      <c r="Z105" s="31">
        <f t="shared" si="12"/>
        <v>269598</v>
      </c>
      <c r="AA105" s="41">
        <f t="shared" si="17"/>
        <v>3110012</v>
      </c>
    </row>
    <row r="106" spans="2:27" ht="16.2" hidden="1" outlineLevel="1" thickBot="1">
      <c r="B106" s="101" t="s">
        <v>26</v>
      </c>
      <c r="C106" s="102"/>
      <c r="D106" s="108" t="s">
        <v>34</v>
      </c>
      <c r="E106" s="96"/>
      <c r="F106" s="51">
        <v>43492</v>
      </c>
      <c r="G106" s="32">
        <f t="shared" si="22"/>
        <v>515092</v>
      </c>
      <c r="H106" s="31">
        <v>320911</v>
      </c>
      <c r="I106" s="42">
        <f t="shared" si="19"/>
        <v>4005935</v>
      </c>
      <c r="J106" s="31">
        <f t="shared" si="18"/>
        <v>364403</v>
      </c>
      <c r="K106" s="41">
        <f t="shared" si="20"/>
        <v>4521027</v>
      </c>
      <c r="L106" s="58">
        <v>236</v>
      </c>
      <c r="M106" s="32">
        <f t="shared" si="21"/>
        <v>2677</v>
      </c>
      <c r="N106" s="58">
        <v>1087</v>
      </c>
      <c r="O106" s="58">
        <v>2814</v>
      </c>
      <c r="P106" s="31">
        <f t="shared" si="9"/>
        <v>3901</v>
      </c>
      <c r="Q106" s="42">
        <f t="shared" si="13"/>
        <v>49110</v>
      </c>
      <c r="R106" s="31">
        <f t="shared" si="10"/>
        <v>4137</v>
      </c>
      <c r="S106" s="32">
        <f t="shared" si="14"/>
        <v>51787</v>
      </c>
      <c r="T106" s="59">
        <v>32364</v>
      </c>
      <c r="U106" s="32">
        <f t="shared" si="15"/>
        <v>347736</v>
      </c>
      <c r="V106" s="58">
        <v>141112</v>
      </c>
      <c r="W106" s="58">
        <v>83104</v>
      </c>
      <c r="X106" s="31">
        <f t="shared" si="11"/>
        <v>224216</v>
      </c>
      <c r="Y106" s="42">
        <f t="shared" si="16"/>
        <v>2753726</v>
      </c>
      <c r="Z106" s="31">
        <f t="shared" si="12"/>
        <v>256580</v>
      </c>
      <c r="AA106" s="41">
        <f t="shared" si="17"/>
        <v>3101462</v>
      </c>
    </row>
    <row r="107" spans="2:27" ht="16.2" hidden="1" outlineLevel="1" thickBot="1">
      <c r="B107" s="101" t="s">
        <v>25</v>
      </c>
      <c r="C107" s="102"/>
      <c r="D107" s="108" t="s">
        <v>34</v>
      </c>
      <c r="E107" s="96"/>
      <c r="F107" s="51">
        <v>47053</v>
      </c>
      <c r="G107" s="32">
        <f t="shared" si="22"/>
        <v>524498</v>
      </c>
      <c r="H107" s="31">
        <v>346707</v>
      </c>
      <c r="I107" s="42">
        <f t="shared" si="19"/>
        <v>4014856</v>
      </c>
      <c r="J107" s="31">
        <f t="shared" si="18"/>
        <v>393760</v>
      </c>
      <c r="K107" s="41">
        <f t="shared" si="20"/>
        <v>4539354</v>
      </c>
      <c r="L107" s="58">
        <v>236</v>
      </c>
      <c r="M107" s="32">
        <f t="shared" si="21"/>
        <v>2707</v>
      </c>
      <c r="N107" s="58">
        <v>1113</v>
      </c>
      <c r="O107" s="58">
        <v>2895</v>
      </c>
      <c r="P107" s="31">
        <f t="shared" si="9"/>
        <v>4008</v>
      </c>
      <c r="Q107" s="42">
        <f t="shared" si="13"/>
        <v>48959</v>
      </c>
      <c r="R107" s="31">
        <f t="shared" si="10"/>
        <v>4244</v>
      </c>
      <c r="S107" s="32">
        <f t="shared" si="14"/>
        <v>51666</v>
      </c>
      <c r="T107" s="59">
        <v>32372</v>
      </c>
      <c r="U107" s="32">
        <f t="shared" si="15"/>
        <v>355400</v>
      </c>
      <c r="V107" s="58">
        <v>144740</v>
      </c>
      <c r="W107" s="58">
        <v>85849</v>
      </c>
      <c r="X107" s="31">
        <f t="shared" si="11"/>
        <v>230589</v>
      </c>
      <c r="Y107" s="42">
        <f t="shared" si="16"/>
        <v>2750673</v>
      </c>
      <c r="Z107" s="31">
        <f t="shared" si="12"/>
        <v>262961</v>
      </c>
      <c r="AA107" s="41">
        <f t="shared" si="17"/>
        <v>3106073</v>
      </c>
    </row>
    <row r="108" spans="2:27" ht="16.2" hidden="1" outlineLevel="1" thickBot="1">
      <c r="B108" s="101" t="s">
        <v>24</v>
      </c>
      <c r="C108" s="102"/>
      <c r="D108" s="108" t="s">
        <v>34</v>
      </c>
      <c r="E108" s="96"/>
      <c r="F108" s="51">
        <v>49753</v>
      </c>
      <c r="G108" s="32">
        <f t="shared" si="22"/>
        <v>533624</v>
      </c>
      <c r="H108" s="31">
        <v>339108</v>
      </c>
      <c r="I108" s="42">
        <f t="shared" si="19"/>
        <v>4022231</v>
      </c>
      <c r="J108" s="31">
        <f t="shared" si="18"/>
        <v>388861</v>
      </c>
      <c r="K108" s="41">
        <f t="shared" si="20"/>
        <v>4555855</v>
      </c>
      <c r="L108" s="58">
        <v>246</v>
      </c>
      <c r="M108" s="32">
        <f t="shared" si="21"/>
        <v>2742</v>
      </c>
      <c r="N108" s="58">
        <v>1087</v>
      </c>
      <c r="O108" s="58">
        <v>2990</v>
      </c>
      <c r="P108" s="31">
        <f t="shared" si="9"/>
        <v>4077</v>
      </c>
      <c r="Q108" s="42">
        <f t="shared" si="13"/>
        <v>48757</v>
      </c>
      <c r="R108" s="31">
        <f t="shared" si="10"/>
        <v>4323</v>
      </c>
      <c r="S108" s="32">
        <f t="shared" si="14"/>
        <v>51499</v>
      </c>
      <c r="T108" s="59">
        <v>34154</v>
      </c>
      <c r="U108" s="32">
        <f t="shared" si="15"/>
        <v>364390</v>
      </c>
      <c r="V108" s="58">
        <v>141884</v>
      </c>
      <c r="W108" s="58">
        <v>90730</v>
      </c>
      <c r="X108" s="31">
        <f t="shared" si="11"/>
        <v>232614</v>
      </c>
      <c r="Y108" s="42">
        <f t="shared" si="16"/>
        <v>2749366</v>
      </c>
      <c r="Z108" s="31">
        <f t="shared" si="12"/>
        <v>266768</v>
      </c>
      <c r="AA108" s="41">
        <f t="shared" si="17"/>
        <v>3113756</v>
      </c>
    </row>
    <row r="109" spans="2:27" ht="16.2" hidden="1" outlineLevel="1" thickBot="1">
      <c r="B109" s="101" t="s">
        <v>23</v>
      </c>
      <c r="C109" s="102"/>
      <c r="D109" s="108" t="s">
        <v>34</v>
      </c>
      <c r="E109" s="96"/>
      <c r="F109" s="51">
        <v>49303</v>
      </c>
      <c r="G109" s="32">
        <f t="shared" si="22"/>
        <v>542879</v>
      </c>
      <c r="H109" s="31">
        <v>344643</v>
      </c>
      <c r="I109" s="42">
        <f t="shared" si="19"/>
        <v>4038145</v>
      </c>
      <c r="J109" s="31">
        <f t="shared" si="18"/>
        <v>393946</v>
      </c>
      <c r="K109" s="41">
        <f t="shared" si="20"/>
        <v>4581024</v>
      </c>
      <c r="L109" s="58">
        <v>242</v>
      </c>
      <c r="M109" s="32">
        <f t="shared" si="21"/>
        <v>2783</v>
      </c>
      <c r="N109" s="58">
        <v>1114</v>
      </c>
      <c r="O109" s="58">
        <v>2851</v>
      </c>
      <c r="P109" s="31">
        <f t="shared" si="9"/>
        <v>3965</v>
      </c>
      <c r="Q109" s="42">
        <f t="shared" si="13"/>
        <v>48649</v>
      </c>
      <c r="R109" s="31">
        <f t="shared" si="10"/>
        <v>4207</v>
      </c>
      <c r="S109" s="32">
        <f t="shared" si="14"/>
        <v>51432</v>
      </c>
      <c r="T109" s="59">
        <v>33606</v>
      </c>
      <c r="U109" s="32">
        <f t="shared" si="15"/>
        <v>374080</v>
      </c>
      <c r="V109" s="58">
        <v>144186</v>
      </c>
      <c r="W109" s="58">
        <v>85063</v>
      </c>
      <c r="X109" s="31">
        <f t="shared" si="11"/>
        <v>229249</v>
      </c>
      <c r="Y109" s="42">
        <f t="shared" si="16"/>
        <v>2753791</v>
      </c>
      <c r="Z109" s="31">
        <f t="shared" si="12"/>
        <v>262855</v>
      </c>
      <c r="AA109" s="41">
        <f t="shared" si="17"/>
        <v>3127871</v>
      </c>
    </row>
    <row r="110" spans="2:27" ht="16.2" hidden="1" outlineLevel="1" thickBot="1">
      <c r="B110" s="101" t="s">
        <v>22</v>
      </c>
      <c r="C110" s="102"/>
      <c r="D110" s="108" t="s">
        <v>34</v>
      </c>
      <c r="E110" s="96"/>
      <c r="F110" s="51">
        <v>55135</v>
      </c>
      <c r="G110" s="32">
        <f t="shared" si="22"/>
        <v>555644</v>
      </c>
      <c r="H110" s="31">
        <v>341095</v>
      </c>
      <c r="I110" s="42">
        <f t="shared" si="19"/>
        <v>4038740</v>
      </c>
      <c r="J110" s="31">
        <f t="shared" si="18"/>
        <v>396230</v>
      </c>
      <c r="K110" s="41">
        <f t="shared" si="20"/>
        <v>4594384</v>
      </c>
      <c r="L110" s="58">
        <v>256</v>
      </c>
      <c r="M110" s="32">
        <f t="shared" si="21"/>
        <v>2828</v>
      </c>
      <c r="N110" s="58">
        <v>1091</v>
      </c>
      <c r="O110" s="58">
        <v>2991</v>
      </c>
      <c r="P110" s="31">
        <f t="shared" si="9"/>
        <v>4082</v>
      </c>
      <c r="Q110" s="42">
        <f t="shared" si="13"/>
        <v>48493</v>
      </c>
      <c r="R110" s="31">
        <f t="shared" si="10"/>
        <v>4338</v>
      </c>
      <c r="S110" s="32">
        <f t="shared" si="14"/>
        <v>51321</v>
      </c>
      <c r="T110" s="59">
        <v>35650</v>
      </c>
      <c r="U110" s="32">
        <f t="shared" si="15"/>
        <v>384566</v>
      </c>
      <c r="V110" s="58">
        <v>142604</v>
      </c>
      <c r="W110" s="58">
        <v>87686</v>
      </c>
      <c r="X110" s="31">
        <f t="shared" si="11"/>
        <v>230290</v>
      </c>
      <c r="Y110" s="42">
        <f t="shared" si="16"/>
        <v>2748734</v>
      </c>
      <c r="Z110" s="31">
        <f t="shared" si="12"/>
        <v>265940</v>
      </c>
      <c r="AA110" s="41">
        <f t="shared" si="17"/>
        <v>3133300</v>
      </c>
    </row>
    <row r="111" spans="2:27" ht="16.2" hidden="1" outlineLevel="1" thickBot="1">
      <c r="B111" s="101" t="s">
        <v>33</v>
      </c>
      <c r="C111" s="102"/>
      <c r="D111" s="108" t="s">
        <v>32</v>
      </c>
      <c r="E111" s="96"/>
      <c r="F111" s="51">
        <v>58350</v>
      </c>
      <c r="G111" s="32">
        <f t="shared" si="22"/>
        <v>571177</v>
      </c>
      <c r="H111" s="31">
        <v>298430</v>
      </c>
      <c r="I111" s="42">
        <f t="shared" si="19"/>
        <v>4047760</v>
      </c>
      <c r="J111" s="31">
        <f t="shared" si="18"/>
        <v>356780</v>
      </c>
      <c r="K111" s="41">
        <f t="shared" si="20"/>
        <v>4618937</v>
      </c>
      <c r="L111" s="58">
        <v>261</v>
      </c>
      <c r="M111" s="32">
        <f t="shared" si="21"/>
        <v>2873</v>
      </c>
      <c r="N111" s="58">
        <v>927</v>
      </c>
      <c r="O111" s="58">
        <v>2891</v>
      </c>
      <c r="P111" s="31">
        <f t="shared" si="9"/>
        <v>3818</v>
      </c>
      <c r="Q111" s="42">
        <f t="shared" si="13"/>
        <v>48411</v>
      </c>
      <c r="R111" s="31">
        <f t="shared" si="10"/>
        <v>4079</v>
      </c>
      <c r="S111" s="32">
        <f t="shared" si="14"/>
        <v>51284</v>
      </c>
      <c r="T111" s="59">
        <v>36334</v>
      </c>
      <c r="U111" s="32">
        <f t="shared" si="15"/>
        <v>394960</v>
      </c>
      <c r="V111" s="58">
        <v>122162</v>
      </c>
      <c r="W111" s="58">
        <v>85450</v>
      </c>
      <c r="X111" s="31">
        <f t="shared" si="11"/>
        <v>207612</v>
      </c>
      <c r="Y111" s="42">
        <f t="shared" si="16"/>
        <v>2752926</v>
      </c>
      <c r="Z111" s="31">
        <f t="shared" si="12"/>
        <v>243946</v>
      </c>
      <c r="AA111" s="41">
        <f t="shared" si="17"/>
        <v>3147886</v>
      </c>
    </row>
    <row r="112" spans="2:27" ht="16.2" hidden="1" outlineLevel="1" thickBot="1">
      <c r="B112" s="101" t="s">
        <v>20</v>
      </c>
      <c r="C112" s="102"/>
      <c r="D112" s="108" t="s">
        <v>32</v>
      </c>
      <c r="E112" s="96"/>
      <c r="F112" s="51">
        <v>45875</v>
      </c>
      <c r="G112" s="32">
        <f t="shared" si="22"/>
        <v>579603</v>
      </c>
      <c r="H112" s="31">
        <v>316116</v>
      </c>
      <c r="I112" s="42">
        <f t="shared" si="19"/>
        <v>4029322</v>
      </c>
      <c r="J112" s="31">
        <f t="shared" si="18"/>
        <v>361991</v>
      </c>
      <c r="K112" s="41">
        <f t="shared" si="20"/>
        <v>4608925</v>
      </c>
      <c r="L112" s="58">
        <v>224</v>
      </c>
      <c r="M112" s="32">
        <f t="shared" si="21"/>
        <v>2901</v>
      </c>
      <c r="N112" s="58">
        <v>1014</v>
      </c>
      <c r="O112" s="58">
        <v>2484</v>
      </c>
      <c r="P112" s="31">
        <f t="shared" si="9"/>
        <v>3498</v>
      </c>
      <c r="Q112" s="42">
        <f t="shared" si="13"/>
        <v>47910</v>
      </c>
      <c r="R112" s="31">
        <f t="shared" si="10"/>
        <v>3722</v>
      </c>
      <c r="S112" s="32">
        <f t="shared" si="14"/>
        <v>50811</v>
      </c>
      <c r="T112" s="59">
        <v>31350</v>
      </c>
      <c r="U112" s="32">
        <f t="shared" si="15"/>
        <v>401734</v>
      </c>
      <c r="V112" s="58">
        <v>132012</v>
      </c>
      <c r="W112" s="58">
        <v>74675</v>
      </c>
      <c r="X112" s="31">
        <f t="shared" si="11"/>
        <v>206687</v>
      </c>
      <c r="Y112" s="42">
        <f t="shared" si="16"/>
        <v>2732824</v>
      </c>
      <c r="Z112" s="31">
        <f t="shared" si="12"/>
        <v>238037</v>
      </c>
      <c r="AA112" s="41">
        <f t="shared" si="17"/>
        <v>3134558</v>
      </c>
    </row>
    <row r="113" spans="2:27" ht="16.2" hidden="1" outlineLevel="1" thickBot="1">
      <c r="B113" s="101" t="s">
        <v>19</v>
      </c>
      <c r="C113" s="102"/>
      <c r="D113" s="108" t="s">
        <v>32</v>
      </c>
      <c r="E113" s="96"/>
      <c r="F113" s="51">
        <v>52210</v>
      </c>
      <c r="G113" s="32">
        <f t="shared" si="22"/>
        <v>586613</v>
      </c>
      <c r="H113" s="31">
        <v>345573</v>
      </c>
      <c r="I113" s="42">
        <f t="shared" si="19"/>
        <v>4016101</v>
      </c>
      <c r="J113" s="31">
        <f t="shared" si="18"/>
        <v>397783</v>
      </c>
      <c r="K113" s="41">
        <f t="shared" si="20"/>
        <v>4602714</v>
      </c>
      <c r="L113" s="58">
        <v>245</v>
      </c>
      <c r="M113" s="32">
        <f t="shared" si="21"/>
        <v>2914</v>
      </c>
      <c r="N113" s="58">
        <v>1111</v>
      </c>
      <c r="O113" s="58">
        <v>2684</v>
      </c>
      <c r="P113" s="31">
        <f t="shared" si="9"/>
        <v>3795</v>
      </c>
      <c r="Q113" s="42">
        <f t="shared" si="13"/>
        <v>47326</v>
      </c>
      <c r="R113" s="31">
        <f t="shared" si="10"/>
        <v>4040</v>
      </c>
      <c r="S113" s="32">
        <f t="shared" si="14"/>
        <v>50240</v>
      </c>
      <c r="T113" s="59">
        <v>34118</v>
      </c>
      <c r="U113" s="32">
        <f t="shared" si="15"/>
        <v>404124</v>
      </c>
      <c r="V113" s="58">
        <v>144264</v>
      </c>
      <c r="W113" s="58">
        <v>81071</v>
      </c>
      <c r="X113" s="31">
        <f t="shared" si="11"/>
        <v>225335</v>
      </c>
      <c r="Y113" s="42">
        <f t="shared" si="16"/>
        <v>2711197</v>
      </c>
      <c r="Z113" s="31">
        <f t="shared" si="12"/>
        <v>259453</v>
      </c>
      <c r="AA113" s="41">
        <f t="shared" si="17"/>
        <v>3115321</v>
      </c>
    </row>
    <row r="114" spans="2:27" ht="16.2" hidden="1" outlineLevel="1" thickBot="1">
      <c r="B114" s="104" t="s">
        <v>18</v>
      </c>
      <c r="C114" s="105"/>
      <c r="D114" s="109" t="s">
        <v>32</v>
      </c>
      <c r="E114" s="107"/>
      <c r="F114" s="52">
        <v>50468</v>
      </c>
      <c r="G114" s="47">
        <f t="shared" si="22"/>
        <v>587210</v>
      </c>
      <c r="H114" s="45">
        <v>350976</v>
      </c>
      <c r="I114" s="46">
        <f t="shared" si="19"/>
        <v>4004925</v>
      </c>
      <c r="J114" s="45">
        <f t="shared" si="18"/>
        <v>401444</v>
      </c>
      <c r="K114" s="44">
        <f t="shared" si="20"/>
        <v>4592135</v>
      </c>
      <c r="L114" s="63">
        <v>248</v>
      </c>
      <c r="M114" s="47">
        <f t="shared" si="21"/>
        <v>2922</v>
      </c>
      <c r="N114" s="63">
        <v>1104</v>
      </c>
      <c r="O114" s="63">
        <v>2718</v>
      </c>
      <c r="P114" s="45">
        <f t="shared" si="9"/>
        <v>3822</v>
      </c>
      <c r="Q114" s="46">
        <f t="shared" si="13"/>
        <v>47016</v>
      </c>
      <c r="R114" s="45">
        <f t="shared" si="10"/>
        <v>4070</v>
      </c>
      <c r="S114" s="47">
        <f t="shared" si="14"/>
        <v>49938</v>
      </c>
      <c r="T114" s="70">
        <v>34549</v>
      </c>
      <c r="U114" s="47">
        <f t="shared" si="15"/>
        <v>405575</v>
      </c>
      <c r="V114" s="63">
        <v>142946</v>
      </c>
      <c r="W114" s="63">
        <v>81847</v>
      </c>
      <c r="X114" s="45">
        <f t="shared" si="11"/>
        <v>224793</v>
      </c>
      <c r="Y114" s="46">
        <f t="shared" si="16"/>
        <v>2699638</v>
      </c>
      <c r="Z114" s="45">
        <f t="shared" si="12"/>
        <v>259342</v>
      </c>
      <c r="AA114" s="44">
        <f t="shared" si="17"/>
        <v>3105213</v>
      </c>
    </row>
    <row r="115" spans="2:27" ht="16.2" hidden="1" outlineLevel="1" thickBot="1">
      <c r="B115" s="101" t="s">
        <v>8</v>
      </c>
      <c r="C115" s="102"/>
      <c r="D115" s="108" t="s">
        <v>32</v>
      </c>
      <c r="E115" s="96"/>
      <c r="F115" s="51">
        <v>42641</v>
      </c>
      <c r="G115" s="32">
        <f t="shared" si="22"/>
        <v>588611</v>
      </c>
      <c r="H115" s="31">
        <v>323115</v>
      </c>
      <c r="I115" s="42">
        <f t="shared" si="19"/>
        <v>3996937</v>
      </c>
      <c r="J115" s="31">
        <f t="shared" si="18"/>
        <v>365756</v>
      </c>
      <c r="K115" s="41">
        <f t="shared" si="20"/>
        <v>4585548</v>
      </c>
      <c r="L115" s="58">
        <v>246</v>
      </c>
      <c r="M115" s="32">
        <f t="shared" si="21"/>
        <v>2923</v>
      </c>
      <c r="N115" s="58">
        <v>1127</v>
      </c>
      <c r="O115" s="58">
        <v>2632</v>
      </c>
      <c r="P115" s="31">
        <f t="shared" si="9"/>
        <v>3759</v>
      </c>
      <c r="Q115" s="42">
        <f t="shared" si="13"/>
        <v>46726</v>
      </c>
      <c r="R115" s="31">
        <f t="shared" si="10"/>
        <v>4005</v>
      </c>
      <c r="S115" s="32">
        <f t="shared" si="14"/>
        <v>49649</v>
      </c>
      <c r="T115" s="59">
        <v>34036</v>
      </c>
      <c r="U115" s="32">
        <f t="shared" si="15"/>
        <v>405765</v>
      </c>
      <c r="V115" s="58">
        <v>146318</v>
      </c>
      <c r="W115" s="58">
        <v>79323</v>
      </c>
      <c r="X115" s="31">
        <f t="shared" si="11"/>
        <v>225641</v>
      </c>
      <c r="Y115" s="42">
        <f t="shared" si="16"/>
        <v>2693356</v>
      </c>
      <c r="Z115" s="31">
        <f t="shared" si="12"/>
        <v>259677</v>
      </c>
      <c r="AA115" s="41">
        <f t="shared" si="17"/>
        <v>3099121</v>
      </c>
    </row>
    <row r="116" spans="2:27" ht="16.2" hidden="1" outlineLevel="1" thickBot="1">
      <c r="B116" s="101" t="s">
        <v>28</v>
      </c>
      <c r="C116" s="102"/>
      <c r="D116" s="108" t="s">
        <v>32</v>
      </c>
      <c r="E116" s="96"/>
      <c r="F116" s="51">
        <v>42865</v>
      </c>
      <c r="G116" s="32">
        <f t="shared" si="22"/>
        <v>589575</v>
      </c>
      <c r="H116" s="31">
        <v>326770</v>
      </c>
      <c r="I116" s="42">
        <f t="shared" si="19"/>
        <v>3999492</v>
      </c>
      <c r="J116" s="31">
        <f t="shared" si="18"/>
        <v>369635</v>
      </c>
      <c r="K116" s="41">
        <f t="shared" si="20"/>
        <v>4589067</v>
      </c>
      <c r="L116" s="58">
        <v>255</v>
      </c>
      <c r="M116" s="32">
        <f t="shared" si="21"/>
        <v>2943</v>
      </c>
      <c r="N116" s="58">
        <v>1075</v>
      </c>
      <c r="O116" s="58">
        <v>2603</v>
      </c>
      <c r="P116" s="31">
        <f t="shared" si="9"/>
        <v>3678</v>
      </c>
      <c r="Q116" s="42">
        <f t="shared" si="13"/>
        <v>46515</v>
      </c>
      <c r="R116" s="31">
        <f t="shared" si="10"/>
        <v>3933</v>
      </c>
      <c r="S116" s="32">
        <f t="shared" si="14"/>
        <v>49458</v>
      </c>
      <c r="T116" s="59">
        <v>35690</v>
      </c>
      <c r="U116" s="32">
        <f t="shared" si="15"/>
        <v>408867</v>
      </c>
      <c r="V116" s="58">
        <v>140182</v>
      </c>
      <c r="W116" s="58">
        <v>78873</v>
      </c>
      <c r="X116" s="31">
        <f t="shared" si="11"/>
        <v>219055</v>
      </c>
      <c r="Y116" s="42">
        <f t="shared" si="16"/>
        <v>2691035</v>
      </c>
      <c r="Z116" s="31">
        <f t="shared" si="12"/>
        <v>254745</v>
      </c>
      <c r="AA116" s="41">
        <f t="shared" si="17"/>
        <v>3099902</v>
      </c>
    </row>
    <row r="117" spans="2:27" ht="16.2" hidden="1" outlineLevel="1" thickBot="1">
      <c r="B117" s="101" t="s">
        <v>27</v>
      </c>
      <c r="C117" s="102"/>
      <c r="D117" s="108" t="s">
        <v>32</v>
      </c>
      <c r="E117" s="96"/>
      <c r="F117" s="51">
        <v>52474</v>
      </c>
      <c r="G117" s="32">
        <f t="shared" si="22"/>
        <v>589619</v>
      </c>
      <c r="H117" s="31">
        <v>349830</v>
      </c>
      <c r="I117" s="42">
        <f t="shared" si="19"/>
        <v>4003274</v>
      </c>
      <c r="J117" s="31">
        <f t="shared" si="18"/>
        <v>402304</v>
      </c>
      <c r="K117" s="41">
        <f t="shared" si="20"/>
        <v>4592893</v>
      </c>
      <c r="L117" s="58">
        <v>254</v>
      </c>
      <c r="M117" s="32">
        <f t="shared" si="21"/>
        <v>2949</v>
      </c>
      <c r="N117" s="58">
        <v>1138</v>
      </c>
      <c r="O117" s="58">
        <v>2843</v>
      </c>
      <c r="P117" s="31">
        <f t="shared" si="9"/>
        <v>3981</v>
      </c>
      <c r="Q117" s="42">
        <f t="shared" si="13"/>
        <v>46384</v>
      </c>
      <c r="R117" s="31">
        <f t="shared" si="10"/>
        <v>4235</v>
      </c>
      <c r="S117" s="32">
        <f t="shared" si="14"/>
        <v>49333</v>
      </c>
      <c r="T117" s="59">
        <v>34648</v>
      </c>
      <c r="U117" s="32">
        <f t="shared" si="15"/>
        <v>408871</v>
      </c>
      <c r="V117" s="58">
        <v>149104</v>
      </c>
      <c r="W117" s="58">
        <v>84998</v>
      </c>
      <c r="X117" s="31">
        <f t="shared" si="11"/>
        <v>234102</v>
      </c>
      <c r="Y117" s="42">
        <f t="shared" si="16"/>
        <v>2690183</v>
      </c>
      <c r="Z117" s="31">
        <f t="shared" si="12"/>
        <v>268750</v>
      </c>
      <c r="AA117" s="41">
        <f t="shared" si="17"/>
        <v>3099054</v>
      </c>
    </row>
    <row r="118" spans="2:27" ht="16.2" hidden="1" outlineLevel="1" thickBot="1">
      <c r="B118" s="101" t="s">
        <v>26</v>
      </c>
      <c r="C118" s="102"/>
      <c r="D118" s="108" t="s">
        <v>32</v>
      </c>
      <c r="E118" s="96"/>
      <c r="F118" s="51">
        <v>45633</v>
      </c>
      <c r="G118" s="32">
        <f t="shared" si="22"/>
        <v>591760</v>
      </c>
      <c r="H118" s="31">
        <v>326830</v>
      </c>
      <c r="I118" s="42">
        <f t="shared" si="19"/>
        <v>4009193</v>
      </c>
      <c r="J118" s="31">
        <f t="shared" si="18"/>
        <v>372463</v>
      </c>
      <c r="K118" s="41">
        <f t="shared" si="20"/>
        <v>4600953</v>
      </c>
      <c r="L118" s="58">
        <v>248</v>
      </c>
      <c r="M118" s="32">
        <f t="shared" si="21"/>
        <v>2961</v>
      </c>
      <c r="N118" s="58">
        <v>1116</v>
      </c>
      <c r="O118" s="58">
        <v>2788</v>
      </c>
      <c r="P118" s="31">
        <f t="shared" si="9"/>
        <v>3904</v>
      </c>
      <c r="Q118" s="42">
        <f t="shared" si="13"/>
        <v>46387</v>
      </c>
      <c r="R118" s="31">
        <f t="shared" si="10"/>
        <v>4152</v>
      </c>
      <c r="S118" s="32">
        <f t="shared" si="14"/>
        <v>49348</v>
      </c>
      <c r="T118" s="59">
        <v>33918</v>
      </c>
      <c r="U118" s="32">
        <f t="shared" si="15"/>
        <v>410425</v>
      </c>
      <c r="V118" s="58">
        <v>147180</v>
      </c>
      <c r="W118" s="58">
        <v>81755</v>
      </c>
      <c r="X118" s="31">
        <f t="shared" si="11"/>
        <v>228935</v>
      </c>
      <c r="Y118" s="42">
        <f t="shared" si="16"/>
        <v>2694902</v>
      </c>
      <c r="Z118" s="31">
        <f t="shared" si="12"/>
        <v>262853</v>
      </c>
      <c r="AA118" s="41">
        <f t="shared" si="17"/>
        <v>3105327</v>
      </c>
    </row>
    <row r="119" spans="2:27" ht="16.2" hidden="1" outlineLevel="1" thickBot="1">
      <c r="B119" s="101" t="s">
        <v>25</v>
      </c>
      <c r="C119" s="102"/>
      <c r="D119" s="108" t="s">
        <v>32</v>
      </c>
      <c r="E119" s="96"/>
      <c r="F119" s="51">
        <v>47243</v>
      </c>
      <c r="G119" s="32">
        <f t="shared" si="22"/>
        <v>591950</v>
      </c>
      <c r="H119" s="31">
        <v>335926</v>
      </c>
      <c r="I119" s="42">
        <f t="shared" si="19"/>
        <v>3998412</v>
      </c>
      <c r="J119" s="31">
        <f t="shared" si="18"/>
        <v>383169</v>
      </c>
      <c r="K119" s="41">
        <f t="shared" si="20"/>
        <v>4590362</v>
      </c>
      <c r="L119" s="58">
        <v>248</v>
      </c>
      <c r="M119" s="32">
        <f t="shared" si="21"/>
        <v>2973</v>
      </c>
      <c r="N119" s="58">
        <v>1112</v>
      </c>
      <c r="O119" s="58">
        <v>2769</v>
      </c>
      <c r="P119" s="31">
        <f t="shared" si="9"/>
        <v>3881</v>
      </c>
      <c r="Q119" s="42">
        <f t="shared" si="13"/>
        <v>46260</v>
      </c>
      <c r="R119" s="31">
        <f t="shared" si="10"/>
        <v>4129</v>
      </c>
      <c r="S119" s="32">
        <f t="shared" si="14"/>
        <v>49233</v>
      </c>
      <c r="T119" s="59">
        <v>34208</v>
      </c>
      <c r="U119" s="32">
        <f t="shared" si="15"/>
        <v>412261</v>
      </c>
      <c r="V119" s="58">
        <v>146032</v>
      </c>
      <c r="W119" s="58">
        <v>81042</v>
      </c>
      <c r="X119" s="31">
        <f t="shared" si="11"/>
        <v>227074</v>
      </c>
      <c r="Y119" s="42">
        <f t="shared" si="16"/>
        <v>2691387</v>
      </c>
      <c r="Z119" s="31">
        <f t="shared" si="12"/>
        <v>261282</v>
      </c>
      <c r="AA119" s="41">
        <f t="shared" si="17"/>
        <v>3103648</v>
      </c>
    </row>
    <row r="120" spans="2:27" ht="16.2" hidden="1" outlineLevel="1" thickBot="1">
      <c r="B120" s="101" t="s">
        <v>24</v>
      </c>
      <c r="C120" s="102"/>
      <c r="D120" s="108" t="s">
        <v>32</v>
      </c>
      <c r="E120" s="96"/>
      <c r="F120" s="51">
        <v>52057</v>
      </c>
      <c r="G120" s="32">
        <f t="shared" si="22"/>
        <v>594254</v>
      </c>
      <c r="H120" s="31">
        <v>346063</v>
      </c>
      <c r="I120" s="42">
        <f t="shared" si="19"/>
        <v>4005367</v>
      </c>
      <c r="J120" s="31">
        <f t="shared" si="18"/>
        <v>398120</v>
      </c>
      <c r="K120" s="41">
        <f t="shared" si="20"/>
        <v>4599621</v>
      </c>
      <c r="L120" s="58">
        <v>246</v>
      </c>
      <c r="M120" s="32">
        <f t="shared" si="21"/>
        <v>2973</v>
      </c>
      <c r="N120" s="58">
        <v>1142</v>
      </c>
      <c r="O120" s="58">
        <v>2818</v>
      </c>
      <c r="P120" s="31">
        <f t="shared" si="9"/>
        <v>3960</v>
      </c>
      <c r="Q120" s="42">
        <f t="shared" si="13"/>
        <v>46143</v>
      </c>
      <c r="R120" s="31">
        <f t="shared" si="10"/>
        <v>4206</v>
      </c>
      <c r="S120" s="32">
        <f t="shared" si="14"/>
        <v>49116</v>
      </c>
      <c r="T120" s="59">
        <v>33703</v>
      </c>
      <c r="U120" s="32">
        <f t="shared" si="15"/>
        <v>411810</v>
      </c>
      <c r="V120" s="58">
        <v>148572</v>
      </c>
      <c r="W120" s="58">
        <v>80145</v>
      </c>
      <c r="X120" s="31">
        <f t="shared" si="11"/>
        <v>228717</v>
      </c>
      <c r="Y120" s="42">
        <f t="shared" si="16"/>
        <v>2687490</v>
      </c>
      <c r="Z120" s="31">
        <f t="shared" si="12"/>
        <v>262420</v>
      </c>
      <c r="AA120" s="41">
        <f t="shared" si="17"/>
        <v>3099300</v>
      </c>
    </row>
    <row r="121" spans="2:27" ht="16.2" hidden="1" outlineLevel="1" thickBot="1">
      <c r="B121" s="101" t="s">
        <v>23</v>
      </c>
      <c r="C121" s="102"/>
      <c r="D121" s="108" t="s">
        <v>32</v>
      </c>
      <c r="E121" s="96"/>
      <c r="F121" s="51">
        <v>44145</v>
      </c>
      <c r="G121" s="32">
        <f t="shared" si="22"/>
        <v>589096</v>
      </c>
      <c r="H121" s="31">
        <v>342756</v>
      </c>
      <c r="I121" s="42">
        <f t="shared" si="19"/>
        <v>4003480</v>
      </c>
      <c r="J121" s="31">
        <f t="shared" si="18"/>
        <v>386901</v>
      </c>
      <c r="K121" s="41">
        <f t="shared" si="20"/>
        <v>4592576</v>
      </c>
      <c r="L121" s="58">
        <v>244</v>
      </c>
      <c r="M121" s="32">
        <f t="shared" si="21"/>
        <v>2975</v>
      </c>
      <c r="N121" s="58">
        <v>1153</v>
      </c>
      <c r="O121" s="58">
        <v>2796</v>
      </c>
      <c r="P121" s="31">
        <f t="shared" si="9"/>
        <v>3949</v>
      </c>
      <c r="Q121" s="42">
        <f t="shared" si="13"/>
        <v>46127</v>
      </c>
      <c r="R121" s="31">
        <f t="shared" si="10"/>
        <v>4193</v>
      </c>
      <c r="S121" s="32">
        <f t="shared" si="14"/>
        <v>49102</v>
      </c>
      <c r="T121" s="59">
        <v>33376</v>
      </c>
      <c r="U121" s="32">
        <f t="shared" si="15"/>
        <v>411580</v>
      </c>
      <c r="V121" s="58">
        <v>150248</v>
      </c>
      <c r="W121" s="58">
        <v>79162</v>
      </c>
      <c r="X121" s="31">
        <f t="shared" si="11"/>
        <v>229410</v>
      </c>
      <c r="Y121" s="42">
        <f t="shared" si="16"/>
        <v>2687651</v>
      </c>
      <c r="Z121" s="31">
        <f t="shared" si="12"/>
        <v>262786</v>
      </c>
      <c r="AA121" s="41">
        <f t="shared" si="17"/>
        <v>3099231</v>
      </c>
    </row>
    <row r="122" spans="2:27" ht="16.2" hidden="1" outlineLevel="1" thickBot="1">
      <c r="B122" s="101" t="s">
        <v>22</v>
      </c>
      <c r="C122" s="102"/>
      <c r="D122" s="108" t="s">
        <v>32</v>
      </c>
      <c r="E122" s="96"/>
      <c r="F122" s="51">
        <v>48244</v>
      </c>
      <c r="G122" s="32">
        <f t="shared" si="22"/>
        <v>582205</v>
      </c>
      <c r="H122" s="31">
        <v>325465</v>
      </c>
      <c r="I122" s="42">
        <f t="shared" si="19"/>
        <v>3987850</v>
      </c>
      <c r="J122" s="31">
        <f t="shared" si="18"/>
        <v>373709</v>
      </c>
      <c r="K122" s="41">
        <f t="shared" si="20"/>
        <v>4570055</v>
      </c>
      <c r="L122" s="58">
        <v>241</v>
      </c>
      <c r="M122" s="32">
        <f t="shared" si="21"/>
        <v>2960</v>
      </c>
      <c r="N122" s="58">
        <v>1099</v>
      </c>
      <c r="O122" s="58">
        <v>2775</v>
      </c>
      <c r="P122" s="31">
        <f t="shared" si="9"/>
        <v>3874</v>
      </c>
      <c r="Q122" s="42">
        <f t="shared" si="13"/>
        <v>45919</v>
      </c>
      <c r="R122" s="31">
        <f t="shared" si="10"/>
        <v>4115</v>
      </c>
      <c r="S122" s="32">
        <f t="shared" si="14"/>
        <v>48879</v>
      </c>
      <c r="T122" s="59">
        <v>32890</v>
      </c>
      <c r="U122" s="32">
        <f t="shared" si="15"/>
        <v>408820</v>
      </c>
      <c r="V122" s="58">
        <v>143858</v>
      </c>
      <c r="W122" s="58">
        <v>80831</v>
      </c>
      <c r="X122" s="31">
        <f t="shared" si="11"/>
        <v>224689</v>
      </c>
      <c r="Y122" s="42">
        <f t="shared" si="16"/>
        <v>2682050</v>
      </c>
      <c r="Z122" s="31">
        <f t="shared" si="12"/>
        <v>257579</v>
      </c>
      <c r="AA122" s="41">
        <f t="shared" si="17"/>
        <v>3090870</v>
      </c>
    </row>
    <row r="123" spans="2:27" ht="16.2" hidden="1" outlineLevel="1" thickBot="1">
      <c r="B123" s="101" t="s">
        <v>21</v>
      </c>
      <c r="C123" s="102"/>
      <c r="D123" s="108" t="s">
        <v>31</v>
      </c>
      <c r="E123" s="96"/>
      <c r="F123" s="51">
        <v>51263</v>
      </c>
      <c r="G123" s="32">
        <f t="shared" si="22"/>
        <v>575118</v>
      </c>
      <c r="H123" s="31">
        <v>286642</v>
      </c>
      <c r="I123" s="42">
        <f t="shared" si="19"/>
        <v>3976062</v>
      </c>
      <c r="J123" s="31">
        <f t="shared" si="18"/>
        <v>337905</v>
      </c>
      <c r="K123" s="41">
        <f t="shared" si="20"/>
        <v>4551180</v>
      </c>
      <c r="L123" s="58">
        <v>236</v>
      </c>
      <c r="M123" s="32">
        <f t="shared" si="21"/>
        <v>2935</v>
      </c>
      <c r="N123" s="58">
        <v>976</v>
      </c>
      <c r="O123" s="58">
        <v>2748</v>
      </c>
      <c r="P123" s="31">
        <f t="shared" si="9"/>
        <v>3724</v>
      </c>
      <c r="Q123" s="42">
        <f t="shared" si="13"/>
        <v>45825</v>
      </c>
      <c r="R123" s="31">
        <f t="shared" si="10"/>
        <v>3960</v>
      </c>
      <c r="S123" s="32">
        <f t="shared" si="14"/>
        <v>48760</v>
      </c>
      <c r="T123" s="59">
        <v>32220</v>
      </c>
      <c r="U123" s="32">
        <f t="shared" si="15"/>
        <v>404706</v>
      </c>
      <c r="V123" s="58">
        <v>126404</v>
      </c>
      <c r="W123" s="58">
        <v>77932</v>
      </c>
      <c r="X123" s="31">
        <f t="shared" si="11"/>
        <v>204336</v>
      </c>
      <c r="Y123" s="42">
        <f t="shared" si="16"/>
        <v>2678774</v>
      </c>
      <c r="Z123" s="31">
        <f t="shared" si="12"/>
        <v>236556</v>
      </c>
      <c r="AA123" s="41">
        <f t="shared" si="17"/>
        <v>3083480</v>
      </c>
    </row>
    <row r="124" spans="2:27" ht="16.2" hidden="1" outlineLevel="1" thickBot="1">
      <c r="B124" s="101" t="s">
        <v>20</v>
      </c>
      <c r="C124" s="102"/>
      <c r="D124" s="108" t="s">
        <v>31</v>
      </c>
      <c r="E124" s="96"/>
      <c r="F124" s="51">
        <v>42893</v>
      </c>
      <c r="G124" s="32">
        <f t="shared" si="22"/>
        <v>572136</v>
      </c>
      <c r="H124" s="31">
        <v>327140</v>
      </c>
      <c r="I124" s="42">
        <f t="shared" si="19"/>
        <v>3987086</v>
      </c>
      <c r="J124" s="31">
        <f t="shared" si="18"/>
        <v>370033</v>
      </c>
      <c r="K124" s="41">
        <f t="shared" si="20"/>
        <v>4559222</v>
      </c>
      <c r="L124" s="58">
        <v>219</v>
      </c>
      <c r="M124" s="32">
        <f t="shared" si="21"/>
        <v>2930</v>
      </c>
      <c r="N124" s="58">
        <v>1108</v>
      </c>
      <c r="O124" s="58">
        <v>2682</v>
      </c>
      <c r="P124" s="31">
        <f t="shared" si="9"/>
        <v>3790</v>
      </c>
      <c r="Q124" s="42">
        <f t="shared" si="13"/>
        <v>46117</v>
      </c>
      <c r="R124" s="31">
        <f t="shared" si="10"/>
        <v>4009</v>
      </c>
      <c r="S124" s="32">
        <f t="shared" si="14"/>
        <v>49047</v>
      </c>
      <c r="T124" s="59">
        <v>29912</v>
      </c>
      <c r="U124" s="32">
        <f t="shared" si="15"/>
        <v>403268</v>
      </c>
      <c r="V124" s="58">
        <v>144642</v>
      </c>
      <c r="W124" s="58">
        <v>77035</v>
      </c>
      <c r="X124" s="31">
        <f t="shared" si="11"/>
        <v>221677</v>
      </c>
      <c r="Y124" s="42">
        <f t="shared" si="16"/>
        <v>2693764</v>
      </c>
      <c r="Z124" s="31">
        <f t="shared" si="12"/>
        <v>251589</v>
      </c>
      <c r="AA124" s="41">
        <f t="shared" si="17"/>
        <v>3097032</v>
      </c>
    </row>
    <row r="125" spans="2:27" ht="16.2" hidden="1" outlineLevel="1" thickBot="1">
      <c r="B125" s="101" t="s">
        <v>19</v>
      </c>
      <c r="C125" s="102"/>
      <c r="D125" s="108" t="s">
        <v>31</v>
      </c>
      <c r="E125" s="96"/>
      <c r="F125" s="51">
        <v>45064</v>
      </c>
      <c r="G125" s="32">
        <f t="shared" si="22"/>
        <v>564990</v>
      </c>
      <c r="H125" s="31">
        <v>365063</v>
      </c>
      <c r="I125" s="42">
        <f t="shared" si="19"/>
        <v>4006576</v>
      </c>
      <c r="J125" s="31">
        <f t="shared" si="18"/>
        <v>410127</v>
      </c>
      <c r="K125" s="41">
        <f t="shared" si="20"/>
        <v>4571566</v>
      </c>
      <c r="L125" s="58">
        <v>239</v>
      </c>
      <c r="M125" s="32">
        <f t="shared" si="21"/>
        <v>2924</v>
      </c>
      <c r="N125" s="58">
        <v>1220</v>
      </c>
      <c r="O125" s="58">
        <v>2901</v>
      </c>
      <c r="P125" s="31">
        <f t="shared" si="9"/>
        <v>4121</v>
      </c>
      <c r="Q125" s="42">
        <f t="shared" si="13"/>
        <v>46443</v>
      </c>
      <c r="R125" s="31">
        <f t="shared" si="10"/>
        <v>4360</v>
      </c>
      <c r="S125" s="32">
        <f t="shared" si="14"/>
        <v>49367</v>
      </c>
      <c r="T125" s="59">
        <v>32744</v>
      </c>
      <c r="U125" s="32">
        <f t="shared" si="15"/>
        <v>401894</v>
      </c>
      <c r="V125" s="58">
        <v>158950</v>
      </c>
      <c r="W125" s="58">
        <v>86760</v>
      </c>
      <c r="X125" s="31">
        <f t="shared" si="11"/>
        <v>245710</v>
      </c>
      <c r="Y125" s="42">
        <f t="shared" si="16"/>
        <v>2714139</v>
      </c>
      <c r="Z125" s="31">
        <f t="shared" si="12"/>
        <v>278454</v>
      </c>
      <c r="AA125" s="41">
        <f t="shared" si="17"/>
        <v>3116033</v>
      </c>
    </row>
    <row r="126" spans="2:27" ht="16.2" hidden="1" outlineLevel="1" thickBot="1">
      <c r="B126" s="104" t="s">
        <v>18</v>
      </c>
      <c r="C126" s="105"/>
      <c r="D126" s="109" t="s">
        <v>31</v>
      </c>
      <c r="E126" s="107"/>
      <c r="F126" s="52">
        <v>49339</v>
      </c>
      <c r="G126" s="47">
        <f t="shared" si="22"/>
        <v>563861</v>
      </c>
      <c r="H126" s="45">
        <v>347778</v>
      </c>
      <c r="I126" s="46">
        <f t="shared" si="19"/>
        <v>4003378</v>
      </c>
      <c r="J126" s="45">
        <f t="shared" si="18"/>
        <v>397117</v>
      </c>
      <c r="K126" s="44">
        <f t="shared" si="20"/>
        <v>4567239</v>
      </c>
      <c r="L126" s="63">
        <v>246</v>
      </c>
      <c r="M126" s="47">
        <f t="shared" si="21"/>
        <v>2922</v>
      </c>
      <c r="N126" s="63">
        <v>1141</v>
      </c>
      <c r="O126" s="63">
        <v>2960</v>
      </c>
      <c r="P126" s="45">
        <f t="shared" si="9"/>
        <v>4101</v>
      </c>
      <c r="Q126" s="46">
        <f t="shared" si="13"/>
        <v>46722</v>
      </c>
      <c r="R126" s="45">
        <f t="shared" si="10"/>
        <v>4347</v>
      </c>
      <c r="S126" s="47">
        <f t="shared" si="14"/>
        <v>49644</v>
      </c>
      <c r="T126" s="70">
        <v>33684</v>
      </c>
      <c r="U126" s="47">
        <f t="shared" si="15"/>
        <v>401029</v>
      </c>
      <c r="V126" s="63">
        <v>150478</v>
      </c>
      <c r="W126" s="63">
        <v>82164</v>
      </c>
      <c r="X126" s="45">
        <f t="shared" si="11"/>
        <v>232642</v>
      </c>
      <c r="Y126" s="46">
        <f t="shared" si="16"/>
        <v>2721988</v>
      </c>
      <c r="Z126" s="45">
        <f t="shared" si="12"/>
        <v>266326</v>
      </c>
      <c r="AA126" s="44">
        <f t="shared" si="17"/>
        <v>3123017</v>
      </c>
    </row>
    <row r="127" spans="2:27" ht="16.2" hidden="1" outlineLevel="1" thickBot="1">
      <c r="B127" s="101" t="s">
        <v>8</v>
      </c>
      <c r="C127" s="102"/>
      <c r="D127" s="108" t="s">
        <v>31</v>
      </c>
      <c r="E127" s="96"/>
      <c r="F127" s="51">
        <v>41552</v>
      </c>
      <c r="G127" s="32">
        <f t="shared" si="22"/>
        <v>562772</v>
      </c>
      <c r="H127" s="31">
        <v>334106</v>
      </c>
      <c r="I127" s="42">
        <f t="shared" si="19"/>
        <v>4014369</v>
      </c>
      <c r="J127" s="31">
        <f t="shared" si="18"/>
        <v>375658</v>
      </c>
      <c r="K127" s="41">
        <f t="shared" si="20"/>
        <v>4577141</v>
      </c>
      <c r="L127" s="58">
        <v>244</v>
      </c>
      <c r="M127" s="32">
        <f t="shared" si="21"/>
        <v>2920</v>
      </c>
      <c r="N127" s="58">
        <v>1211</v>
      </c>
      <c r="O127" s="58">
        <v>2954</v>
      </c>
      <c r="P127" s="31">
        <f t="shared" si="9"/>
        <v>4165</v>
      </c>
      <c r="Q127" s="42">
        <f t="shared" si="13"/>
        <v>47128</v>
      </c>
      <c r="R127" s="31">
        <f t="shared" si="10"/>
        <v>4409</v>
      </c>
      <c r="S127" s="32">
        <f t="shared" si="14"/>
        <v>50048</v>
      </c>
      <c r="T127" s="59">
        <v>33570</v>
      </c>
      <c r="U127" s="32">
        <f t="shared" si="15"/>
        <v>400563</v>
      </c>
      <c r="V127" s="58">
        <v>159416</v>
      </c>
      <c r="W127" s="58">
        <v>86548</v>
      </c>
      <c r="X127" s="31">
        <f t="shared" si="11"/>
        <v>245964</v>
      </c>
      <c r="Y127" s="42">
        <f t="shared" si="16"/>
        <v>2742311</v>
      </c>
      <c r="Z127" s="31">
        <f t="shared" si="12"/>
        <v>279534</v>
      </c>
      <c r="AA127" s="41">
        <f t="shared" si="17"/>
        <v>3142874</v>
      </c>
    </row>
    <row r="128" spans="2:27" ht="16.2" hidden="1" outlineLevel="1" thickBot="1">
      <c r="B128" s="101" t="s">
        <v>28</v>
      </c>
      <c r="C128" s="102"/>
      <c r="D128" s="108" t="s">
        <v>31</v>
      </c>
      <c r="E128" s="96"/>
      <c r="F128" s="51">
        <v>41055</v>
      </c>
      <c r="G128" s="32">
        <f t="shared" si="22"/>
        <v>560962</v>
      </c>
      <c r="H128" s="31">
        <v>321825</v>
      </c>
      <c r="I128" s="42">
        <f t="shared" si="19"/>
        <v>4009424</v>
      </c>
      <c r="J128" s="31">
        <f t="shared" si="18"/>
        <v>362880</v>
      </c>
      <c r="K128" s="41">
        <f t="shared" si="20"/>
        <v>4570386</v>
      </c>
      <c r="L128" s="58">
        <v>229</v>
      </c>
      <c r="M128" s="32">
        <f t="shared" si="21"/>
        <v>2894</v>
      </c>
      <c r="N128" s="58">
        <v>1137</v>
      </c>
      <c r="O128" s="58">
        <v>2796</v>
      </c>
      <c r="P128" s="31">
        <f t="shared" si="9"/>
        <v>3933</v>
      </c>
      <c r="Q128" s="42">
        <f t="shared" si="13"/>
        <v>47383</v>
      </c>
      <c r="R128" s="31">
        <f t="shared" si="10"/>
        <v>4162</v>
      </c>
      <c r="S128" s="32">
        <f t="shared" si="14"/>
        <v>50277</v>
      </c>
      <c r="T128" s="59">
        <v>31276</v>
      </c>
      <c r="U128" s="32">
        <f t="shared" si="15"/>
        <v>396149</v>
      </c>
      <c r="V128" s="58">
        <v>149037</v>
      </c>
      <c r="W128" s="58">
        <v>82582</v>
      </c>
      <c r="X128" s="31">
        <f t="shared" si="11"/>
        <v>231619</v>
      </c>
      <c r="Y128" s="42">
        <f t="shared" si="16"/>
        <v>2754875</v>
      </c>
      <c r="Z128" s="31">
        <f t="shared" si="12"/>
        <v>262895</v>
      </c>
      <c r="AA128" s="41">
        <f t="shared" si="17"/>
        <v>3151024</v>
      </c>
    </row>
    <row r="129" spans="2:27" ht="16.2" hidden="1" outlineLevel="1" thickBot="1">
      <c r="B129" s="101" t="s">
        <v>27</v>
      </c>
      <c r="C129" s="102"/>
      <c r="D129" s="108" t="s">
        <v>31</v>
      </c>
      <c r="E129" s="96"/>
      <c r="F129" s="51">
        <v>47125</v>
      </c>
      <c r="G129" s="32">
        <f t="shared" si="22"/>
        <v>555613</v>
      </c>
      <c r="H129" s="31">
        <v>339789</v>
      </c>
      <c r="I129" s="42">
        <f t="shared" si="19"/>
        <v>3999383</v>
      </c>
      <c r="J129" s="31">
        <f t="shared" si="18"/>
        <v>386914</v>
      </c>
      <c r="K129" s="41">
        <f t="shared" si="20"/>
        <v>4554996</v>
      </c>
      <c r="L129" s="58">
        <v>247</v>
      </c>
      <c r="M129" s="32">
        <f t="shared" si="21"/>
        <v>2887</v>
      </c>
      <c r="N129" s="58">
        <v>1215</v>
      </c>
      <c r="O129" s="58">
        <v>2925</v>
      </c>
      <c r="P129" s="31">
        <f t="shared" si="9"/>
        <v>4140</v>
      </c>
      <c r="Q129" s="42">
        <f t="shared" si="13"/>
        <v>47542</v>
      </c>
      <c r="R129" s="31">
        <f t="shared" si="10"/>
        <v>4387</v>
      </c>
      <c r="S129" s="32">
        <f t="shared" si="14"/>
        <v>50429</v>
      </c>
      <c r="T129" s="59">
        <v>35378</v>
      </c>
      <c r="U129" s="32">
        <f t="shared" si="15"/>
        <v>396879</v>
      </c>
      <c r="V129" s="58">
        <v>158800</v>
      </c>
      <c r="W129" s="58">
        <v>87991</v>
      </c>
      <c r="X129" s="31">
        <f t="shared" si="11"/>
        <v>246791</v>
      </c>
      <c r="Y129" s="42">
        <f t="shared" si="16"/>
        <v>2767564</v>
      </c>
      <c r="Z129" s="31">
        <f t="shared" si="12"/>
        <v>282169</v>
      </c>
      <c r="AA129" s="41">
        <f t="shared" si="17"/>
        <v>3164443</v>
      </c>
    </row>
    <row r="130" spans="2:27" ht="16.2" hidden="1" outlineLevel="1" thickBot="1">
      <c r="B130" s="101" t="s">
        <v>26</v>
      </c>
      <c r="C130" s="102"/>
      <c r="D130" s="108" t="s">
        <v>31</v>
      </c>
      <c r="E130" s="96"/>
      <c r="F130" s="51">
        <v>43922</v>
      </c>
      <c r="G130" s="32">
        <f t="shared" si="22"/>
        <v>553902</v>
      </c>
      <c r="H130" s="31">
        <v>337537</v>
      </c>
      <c r="I130" s="42">
        <f t="shared" si="19"/>
        <v>4010090</v>
      </c>
      <c r="J130" s="31">
        <f t="shared" si="18"/>
        <v>381459</v>
      </c>
      <c r="K130" s="41">
        <f t="shared" si="20"/>
        <v>4563992</v>
      </c>
      <c r="L130" s="58">
        <v>252</v>
      </c>
      <c r="M130" s="32">
        <f t="shared" si="21"/>
        <v>2891</v>
      </c>
      <c r="N130" s="58">
        <v>1221</v>
      </c>
      <c r="O130" s="58">
        <v>2796</v>
      </c>
      <c r="P130" s="31">
        <f t="shared" si="9"/>
        <v>4017</v>
      </c>
      <c r="Q130" s="42">
        <f t="shared" si="13"/>
        <v>47655</v>
      </c>
      <c r="R130" s="31">
        <f t="shared" si="10"/>
        <v>4269</v>
      </c>
      <c r="S130" s="32">
        <f t="shared" si="14"/>
        <v>50546</v>
      </c>
      <c r="T130" s="59">
        <v>35838</v>
      </c>
      <c r="U130" s="32">
        <f t="shared" si="15"/>
        <v>398799</v>
      </c>
      <c r="V130" s="58">
        <v>159216</v>
      </c>
      <c r="W130" s="58">
        <v>84085</v>
      </c>
      <c r="X130" s="31">
        <f t="shared" si="11"/>
        <v>243301</v>
      </c>
      <c r="Y130" s="42">
        <f t="shared" si="16"/>
        <v>2781930</v>
      </c>
      <c r="Z130" s="31">
        <f t="shared" si="12"/>
        <v>279139</v>
      </c>
      <c r="AA130" s="41">
        <f t="shared" si="17"/>
        <v>3180729</v>
      </c>
    </row>
    <row r="131" spans="2:27" ht="16.2" hidden="1" outlineLevel="1" thickBot="1">
      <c r="B131" s="101" t="s">
        <v>25</v>
      </c>
      <c r="C131" s="102"/>
      <c r="D131" s="108" t="s">
        <v>31</v>
      </c>
      <c r="E131" s="96"/>
      <c r="F131" s="51">
        <v>48299</v>
      </c>
      <c r="G131" s="32">
        <f t="shared" si="22"/>
        <v>554958</v>
      </c>
      <c r="H131" s="31">
        <v>338724</v>
      </c>
      <c r="I131" s="42">
        <f t="shared" si="19"/>
        <v>4012888</v>
      </c>
      <c r="J131" s="31">
        <f t="shared" si="18"/>
        <v>387023</v>
      </c>
      <c r="K131" s="41">
        <f t="shared" si="20"/>
        <v>4567846</v>
      </c>
      <c r="L131" s="58">
        <v>236</v>
      </c>
      <c r="M131" s="32">
        <f t="shared" si="21"/>
        <v>2879</v>
      </c>
      <c r="N131" s="58">
        <v>1172</v>
      </c>
      <c r="O131" s="58">
        <v>2700</v>
      </c>
      <c r="P131" s="31">
        <f t="shared" si="9"/>
        <v>3872</v>
      </c>
      <c r="Q131" s="42">
        <f t="shared" si="13"/>
        <v>47646</v>
      </c>
      <c r="R131" s="31">
        <f t="shared" si="10"/>
        <v>4108</v>
      </c>
      <c r="S131" s="32">
        <f t="shared" si="14"/>
        <v>50525</v>
      </c>
      <c r="T131" s="59">
        <v>33174</v>
      </c>
      <c r="U131" s="32">
        <f t="shared" si="15"/>
        <v>397765</v>
      </c>
      <c r="V131" s="58">
        <v>155034</v>
      </c>
      <c r="W131" s="58">
        <v>80297</v>
      </c>
      <c r="X131" s="31">
        <f t="shared" si="11"/>
        <v>235331</v>
      </c>
      <c r="Y131" s="42">
        <f t="shared" si="16"/>
        <v>2790187</v>
      </c>
      <c r="Z131" s="31">
        <f t="shared" si="12"/>
        <v>268505</v>
      </c>
      <c r="AA131" s="41">
        <f t="shared" si="17"/>
        <v>3187952</v>
      </c>
    </row>
    <row r="132" spans="2:27" ht="16.2" hidden="1" outlineLevel="1" thickBot="1">
      <c r="B132" s="101" t="s">
        <v>24</v>
      </c>
      <c r="C132" s="102"/>
      <c r="D132" s="108" t="s">
        <v>31</v>
      </c>
      <c r="E132" s="96"/>
      <c r="F132" s="51">
        <v>52010</v>
      </c>
      <c r="G132" s="32">
        <f t="shared" si="22"/>
        <v>554911</v>
      </c>
      <c r="H132" s="31">
        <v>342496</v>
      </c>
      <c r="I132" s="42">
        <f t="shared" si="19"/>
        <v>4009321</v>
      </c>
      <c r="J132" s="31">
        <f t="shared" si="18"/>
        <v>394506</v>
      </c>
      <c r="K132" s="41">
        <f t="shared" si="20"/>
        <v>4564232</v>
      </c>
      <c r="L132" s="58">
        <v>255</v>
      </c>
      <c r="M132" s="32">
        <f t="shared" si="21"/>
        <v>2888</v>
      </c>
      <c r="N132" s="58">
        <v>1195</v>
      </c>
      <c r="O132" s="58">
        <v>2628</v>
      </c>
      <c r="P132" s="31">
        <f t="shared" si="9"/>
        <v>3823</v>
      </c>
      <c r="Q132" s="42">
        <f t="shared" si="13"/>
        <v>47509</v>
      </c>
      <c r="R132" s="31">
        <f t="shared" si="10"/>
        <v>4078</v>
      </c>
      <c r="S132" s="32">
        <f t="shared" si="14"/>
        <v>50397</v>
      </c>
      <c r="T132" s="59">
        <v>36314</v>
      </c>
      <c r="U132" s="32">
        <f t="shared" si="15"/>
        <v>400376</v>
      </c>
      <c r="V132" s="58">
        <v>156814</v>
      </c>
      <c r="W132" s="58">
        <v>77756</v>
      </c>
      <c r="X132" s="31">
        <f t="shared" si="11"/>
        <v>234570</v>
      </c>
      <c r="Y132" s="42">
        <f t="shared" si="16"/>
        <v>2796040</v>
      </c>
      <c r="Z132" s="31">
        <f t="shared" si="12"/>
        <v>270884</v>
      </c>
      <c r="AA132" s="41">
        <f t="shared" si="17"/>
        <v>3196416</v>
      </c>
    </row>
    <row r="133" spans="2:27" ht="16.2" hidden="1" outlineLevel="1" thickBot="1">
      <c r="B133" s="101" t="s">
        <v>23</v>
      </c>
      <c r="C133" s="102"/>
      <c r="D133" s="108" t="s">
        <v>31</v>
      </c>
      <c r="E133" s="96"/>
      <c r="F133" s="51">
        <v>49358</v>
      </c>
      <c r="G133" s="32">
        <f t="shared" si="22"/>
        <v>560124</v>
      </c>
      <c r="H133" s="31">
        <v>355515</v>
      </c>
      <c r="I133" s="42">
        <f t="shared" si="19"/>
        <v>4022080</v>
      </c>
      <c r="J133" s="31">
        <f t="shared" si="18"/>
        <v>404873</v>
      </c>
      <c r="K133" s="41">
        <f t="shared" si="20"/>
        <v>4582204</v>
      </c>
      <c r="L133" s="58">
        <v>222</v>
      </c>
      <c r="M133" s="32">
        <f t="shared" si="21"/>
        <v>2866</v>
      </c>
      <c r="N133" s="58">
        <v>1213</v>
      </c>
      <c r="O133" s="58">
        <v>2632</v>
      </c>
      <c r="P133" s="31">
        <f t="shared" si="9"/>
        <v>3845</v>
      </c>
      <c r="Q133" s="42">
        <f t="shared" si="13"/>
        <v>47405</v>
      </c>
      <c r="R133" s="31">
        <f t="shared" si="10"/>
        <v>4067</v>
      </c>
      <c r="S133" s="32">
        <f t="shared" si="14"/>
        <v>50271</v>
      </c>
      <c r="T133" s="59">
        <v>31582</v>
      </c>
      <c r="U133" s="32">
        <f t="shared" si="15"/>
        <v>398582</v>
      </c>
      <c r="V133" s="58">
        <v>159080</v>
      </c>
      <c r="W133" s="58">
        <v>79557</v>
      </c>
      <c r="X133" s="31">
        <f t="shared" si="11"/>
        <v>238637</v>
      </c>
      <c r="Y133" s="42">
        <f t="shared" si="16"/>
        <v>2805267</v>
      </c>
      <c r="Z133" s="31">
        <f t="shared" si="12"/>
        <v>270219</v>
      </c>
      <c r="AA133" s="41">
        <f t="shared" si="17"/>
        <v>3203849</v>
      </c>
    </row>
    <row r="134" spans="2:27" ht="16.2" hidden="1" outlineLevel="1" thickBot="1">
      <c r="B134" s="101" t="s">
        <v>22</v>
      </c>
      <c r="C134" s="102"/>
      <c r="D134" s="108" t="s">
        <v>31</v>
      </c>
      <c r="E134" s="96"/>
      <c r="F134" s="51">
        <v>52550</v>
      </c>
      <c r="G134" s="32">
        <f t="shared" si="22"/>
        <v>564430</v>
      </c>
      <c r="H134" s="31">
        <v>336424</v>
      </c>
      <c r="I134" s="42">
        <f t="shared" si="19"/>
        <v>4033039</v>
      </c>
      <c r="J134" s="31">
        <f t="shared" si="18"/>
        <v>388974</v>
      </c>
      <c r="K134" s="41">
        <f t="shared" si="20"/>
        <v>4597469</v>
      </c>
      <c r="L134" s="58">
        <v>236</v>
      </c>
      <c r="M134" s="32">
        <f t="shared" si="21"/>
        <v>2861</v>
      </c>
      <c r="N134" s="58">
        <v>1101</v>
      </c>
      <c r="O134" s="58">
        <v>2671</v>
      </c>
      <c r="P134" s="31">
        <f t="shared" ref="P134:P197" si="23">N134+O134</f>
        <v>3772</v>
      </c>
      <c r="Q134" s="42">
        <f t="shared" si="13"/>
        <v>47303</v>
      </c>
      <c r="R134" s="31">
        <f t="shared" ref="R134:R197" si="24">P134+L134</f>
        <v>4008</v>
      </c>
      <c r="S134" s="32">
        <f t="shared" si="14"/>
        <v>50164</v>
      </c>
      <c r="T134" s="59">
        <v>33874</v>
      </c>
      <c r="U134" s="32">
        <f t="shared" si="15"/>
        <v>399566</v>
      </c>
      <c r="V134" s="58">
        <v>143996</v>
      </c>
      <c r="W134" s="58">
        <v>81478</v>
      </c>
      <c r="X134" s="31">
        <f t="shared" si="11"/>
        <v>225474</v>
      </c>
      <c r="Y134" s="42">
        <f t="shared" si="16"/>
        <v>2806052</v>
      </c>
      <c r="Z134" s="31">
        <f t="shared" si="12"/>
        <v>259348</v>
      </c>
      <c r="AA134" s="41">
        <f t="shared" si="17"/>
        <v>3205618</v>
      </c>
    </row>
    <row r="135" spans="2:27" ht="16.2" hidden="1" outlineLevel="1" thickBot="1">
      <c r="B135" s="101" t="s">
        <v>21</v>
      </c>
      <c r="C135" s="102"/>
      <c r="D135" s="108" t="s">
        <v>30</v>
      </c>
      <c r="E135" s="96"/>
      <c r="F135" s="51">
        <v>53679</v>
      </c>
      <c r="G135" s="32">
        <f t="shared" si="22"/>
        <v>566846</v>
      </c>
      <c r="H135" s="31">
        <v>288666</v>
      </c>
      <c r="I135" s="42">
        <f t="shared" si="19"/>
        <v>4035063</v>
      </c>
      <c r="J135" s="31">
        <f t="shared" si="18"/>
        <v>342345</v>
      </c>
      <c r="K135" s="41">
        <f t="shared" si="20"/>
        <v>4601909</v>
      </c>
      <c r="L135" s="58">
        <v>229</v>
      </c>
      <c r="M135" s="32">
        <f t="shared" si="21"/>
        <v>2854</v>
      </c>
      <c r="N135" s="58">
        <v>980</v>
      </c>
      <c r="O135" s="58">
        <v>2606</v>
      </c>
      <c r="P135" s="31">
        <f t="shared" si="23"/>
        <v>3586</v>
      </c>
      <c r="Q135" s="42">
        <f t="shared" si="13"/>
        <v>47165</v>
      </c>
      <c r="R135" s="31">
        <f t="shared" si="24"/>
        <v>3815</v>
      </c>
      <c r="S135" s="32">
        <f t="shared" si="14"/>
        <v>50019</v>
      </c>
      <c r="T135" s="59">
        <v>32756</v>
      </c>
      <c r="U135" s="32">
        <f t="shared" si="15"/>
        <v>400102</v>
      </c>
      <c r="V135" s="58">
        <v>128614</v>
      </c>
      <c r="W135" s="58">
        <v>77885</v>
      </c>
      <c r="X135" s="31">
        <f t="shared" si="11"/>
        <v>206499</v>
      </c>
      <c r="Y135" s="42">
        <f t="shared" si="16"/>
        <v>2808215</v>
      </c>
      <c r="Z135" s="31">
        <f t="shared" si="12"/>
        <v>239255</v>
      </c>
      <c r="AA135" s="41">
        <f t="shared" si="17"/>
        <v>3208317</v>
      </c>
    </row>
    <row r="136" spans="2:27" ht="16.2" hidden="1" outlineLevel="1" thickBot="1">
      <c r="B136" s="101" t="s">
        <v>20</v>
      </c>
      <c r="C136" s="102"/>
      <c r="D136" s="108" t="s">
        <v>30</v>
      </c>
      <c r="E136" s="96"/>
      <c r="F136" s="51">
        <v>46656</v>
      </c>
      <c r="G136" s="32">
        <f t="shared" si="22"/>
        <v>570609</v>
      </c>
      <c r="H136" s="31">
        <v>342477</v>
      </c>
      <c r="I136" s="42">
        <f t="shared" si="19"/>
        <v>4050400</v>
      </c>
      <c r="J136" s="31">
        <f t="shared" si="18"/>
        <v>389133</v>
      </c>
      <c r="K136" s="41">
        <f t="shared" si="20"/>
        <v>4621009</v>
      </c>
      <c r="L136" s="58">
        <v>211</v>
      </c>
      <c r="M136" s="32">
        <f t="shared" si="21"/>
        <v>2846</v>
      </c>
      <c r="N136" s="58">
        <v>1127</v>
      </c>
      <c r="O136" s="58">
        <v>2563</v>
      </c>
      <c r="P136" s="31">
        <f t="shared" si="23"/>
        <v>3690</v>
      </c>
      <c r="Q136" s="42">
        <f t="shared" si="13"/>
        <v>47065</v>
      </c>
      <c r="R136" s="31">
        <f t="shared" si="24"/>
        <v>3901</v>
      </c>
      <c r="S136" s="32">
        <f t="shared" si="14"/>
        <v>49911</v>
      </c>
      <c r="T136" s="59">
        <v>30152</v>
      </c>
      <c r="U136" s="32">
        <f t="shared" si="15"/>
        <v>400342</v>
      </c>
      <c r="V136" s="58">
        <v>147326</v>
      </c>
      <c r="W136" s="58">
        <v>78426</v>
      </c>
      <c r="X136" s="31">
        <f t="shared" si="11"/>
        <v>225752</v>
      </c>
      <c r="Y136" s="42">
        <f t="shared" si="16"/>
        <v>2812290</v>
      </c>
      <c r="Z136" s="31">
        <f t="shared" si="12"/>
        <v>255904</v>
      </c>
      <c r="AA136" s="41">
        <f t="shared" si="17"/>
        <v>3212632</v>
      </c>
    </row>
    <row r="137" spans="2:27" ht="16.2" hidden="1" outlineLevel="1" thickBot="1">
      <c r="B137" s="101" t="s">
        <v>19</v>
      </c>
      <c r="C137" s="102"/>
      <c r="D137" s="108" t="s">
        <v>30</v>
      </c>
      <c r="E137" s="96"/>
      <c r="F137" s="51">
        <v>49853</v>
      </c>
      <c r="G137" s="32">
        <f t="shared" si="22"/>
        <v>575398</v>
      </c>
      <c r="H137" s="31">
        <v>374976</v>
      </c>
      <c r="I137" s="42">
        <f t="shared" si="19"/>
        <v>4060313</v>
      </c>
      <c r="J137" s="31">
        <f t="shared" si="18"/>
        <v>424829</v>
      </c>
      <c r="K137" s="41">
        <f t="shared" si="20"/>
        <v>4635711</v>
      </c>
      <c r="L137" s="58">
        <v>232</v>
      </c>
      <c r="M137" s="32">
        <f t="shared" si="21"/>
        <v>2839</v>
      </c>
      <c r="N137" s="58">
        <v>1180</v>
      </c>
      <c r="O137" s="58">
        <v>2851</v>
      </c>
      <c r="P137" s="31">
        <f t="shared" si="23"/>
        <v>4031</v>
      </c>
      <c r="Q137" s="42">
        <f t="shared" si="13"/>
        <v>46975</v>
      </c>
      <c r="R137" s="31">
        <f t="shared" si="24"/>
        <v>4263</v>
      </c>
      <c r="S137" s="32">
        <f t="shared" si="14"/>
        <v>49814</v>
      </c>
      <c r="T137" s="59">
        <v>33270</v>
      </c>
      <c r="U137" s="32">
        <f t="shared" si="15"/>
        <v>400868</v>
      </c>
      <c r="V137" s="58">
        <v>154294</v>
      </c>
      <c r="W137" s="58">
        <v>87133</v>
      </c>
      <c r="X137" s="31">
        <f t="shared" ref="X137:X200" si="25">+V137+W137</f>
        <v>241427</v>
      </c>
      <c r="Y137" s="42">
        <f t="shared" si="16"/>
        <v>2808007</v>
      </c>
      <c r="Z137" s="31">
        <f t="shared" ref="Z137:Z182" si="26">+X137+T137</f>
        <v>274697</v>
      </c>
      <c r="AA137" s="41">
        <f t="shared" si="17"/>
        <v>3208875</v>
      </c>
    </row>
    <row r="138" spans="2:27" ht="16.2" hidden="1" outlineLevel="1" thickBot="1">
      <c r="B138" s="104" t="s">
        <v>18</v>
      </c>
      <c r="C138" s="105"/>
      <c r="D138" s="109" t="s">
        <v>30</v>
      </c>
      <c r="E138" s="107"/>
      <c r="F138" s="52">
        <v>50876</v>
      </c>
      <c r="G138" s="47">
        <f t="shared" si="22"/>
        <v>576935</v>
      </c>
      <c r="H138" s="45">
        <v>339568</v>
      </c>
      <c r="I138" s="46">
        <f t="shared" si="19"/>
        <v>4052103</v>
      </c>
      <c r="J138" s="45">
        <f t="shared" si="18"/>
        <v>390444</v>
      </c>
      <c r="K138" s="44">
        <f t="shared" si="20"/>
        <v>4629038</v>
      </c>
      <c r="L138" s="63">
        <v>213</v>
      </c>
      <c r="M138" s="47">
        <f t="shared" si="21"/>
        <v>2806</v>
      </c>
      <c r="N138" s="63">
        <v>1124</v>
      </c>
      <c r="O138" s="63">
        <v>2724</v>
      </c>
      <c r="P138" s="45">
        <f t="shared" si="23"/>
        <v>3848</v>
      </c>
      <c r="Q138" s="46">
        <f t="shared" si="13"/>
        <v>46722</v>
      </c>
      <c r="R138" s="45">
        <f t="shared" si="24"/>
        <v>4061</v>
      </c>
      <c r="S138" s="47">
        <f t="shared" si="14"/>
        <v>49528</v>
      </c>
      <c r="T138" s="70">
        <v>30318</v>
      </c>
      <c r="U138" s="47">
        <f t="shared" si="15"/>
        <v>397502</v>
      </c>
      <c r="V138" s="63">
        <v>149874</v>
      </c>
      <c r="W138" s="63">
        <v>87088</v>
      </c>
      <c r="X138" s="45">
        <f t="shared" si="25"/>
        <v>236962</v>
      </c>
      <c r="Y138" s="46">
        <f t="shared" si="16"/>
        <v>2812327</v>
      </c>
      <c r="Z138" s="45">
        <f t="shared" si="26"/>
        <v>267280</v>
      </c>
      <c r="AA138" s="44">
        <f t="shared" si="17"/>
        <v>3209829</v>
      </c>
    </row>
    <row r="139" spans="2:27" ht="16.2" hidden="1" outlineLevel="1" thickBot="1">
      <c r="B139" s="101" t="s">
        <v>8</v>
      </c>
      <c r="C139" s="102"/>
      <c r="D139" s="108" t="s">
        <v>30</v>
      </c>
      <c r="E139" s="96"/>
      <c r="F139" s="51">
        <v>46297</v>
      </c>
      <c r="G139" s="32">
        <f t="shared" si="22"/>
        <v>581680</v>
      </c>
      <c r="H139" s="31">
        <v>332414</v>
      </c>
      <c r="I139" s="42">
        <f t="shared" si="19"/>
        <v>4050411</v>
      </c>
      <c r="J139" s="31">
        <f t="shared" si="18"/>
        <v>378711</v>
      </c>
      <c r="K139" s="41">
        <f t="shared" si="20"/>
        <v>4632091</v>
      </c>
      <c r="L139" s="58">
        <v>221</v>
      </c>
      <c r="M139" s="32">
        <f t="shared" si="21"/>
        <v>2783</v>
      </c>
      <c r="N139" s="58">
        <v>1122</v>
      </c>
      <c r="O139" s="58">
        <v>2704</v>
      </c>
      <c r="P139" s="31">
        <f t="shared" si="23"/>
        <v>3826</v>
      </c>
      <c r="Q139" s="42">
        <f t="shared" si="13"/>
        <v>46383</v>
      </c>
      <c r="R139" s="31">
        <f t="shared" si="24"/>
        <v>4047</v>
      </c>
      <c r="S139" s="32">
        <f t="shared" si="14"/>
        <v>49166</v>
      </c>
      <c r="T139" s="59">
        <v>31514</v>
      </c>
      <c r="U139" s="32">
        <f t="shared" si="15"/>
        <v>395446</v>
      </c>
      <c r="V139" s="58">
        <v>149826</v>
      </c>
      <c r="W139" s="58">
        <v>87520</v>
      </c>
      <c r="X139" s="31">
        <f t="shared" si="25"/>
        <v>237346</v>
      </c>
      <c r="Y139" s="42">
        <f t="shared" si="16"/>
        <v>2803709</v>
      </c>
      <c r="Z139" s="31">
        <f t="shared" si="26"/>
        <v>268860</v>
      </c>
      <c r="AA139" s="41">
        <f t="shared" si="17"/>
        <v>3199155</v>
      </c>
    </row>
    <row r="140" spans="2:27" ht="16.2" hidden="1" outlineLevel="1" thickBot="1">
      <c r="B140" s="101" t="s">
        <v>28</v>
      </c>
      <c r="C140" s="102"/>
      <c r="D140" s="108" t="s">
        <v>30</v>
      </c>
      <c r="E140" s="96"/>
      <c r="F140" s="51">
        <v>45407</v>
      </c>
      <c r="G140" s="32">
        <f t="shared" si="22"/>
        <v>586032</v>
      </c>
      <c r="H140" s="31">
        <v>330141</v>
      </c>
      <c r="I140" s="42">
        <f t="shared" si="19"/>
        <v>4058727</v>
      </c>
      <c r="J140" s="31">
        <f t="shared" si="18"/>
        <v>375548</v>
      </c>
      <c r="K140" s="41">
        <f t="shared" si="20"/>
        <v>4644759</v>
      </c>
      <c r="L140" s="58">
        <v>209</v>
      </c>
      <c r="M140" s="32">
        <f t="shared" si="21"/>
        <v>2763</v>
      </c>
      <c r="N140" s="58">
        <v>1065</v>
      </c>
      <c r="O140" s="58">
        <v>2580</v>
      </c>
      <c r="P140" s="31">
        <f t="shared" si="23"/>
        <v>3645</v>
      </c>
      <c r="Q140" s="42">
        <f t="shared" si="13"/>
        <v>46095</v>
      </c>
      <c r="R140" s="31">
        <f t="shared" si="24"/>
        <v>3854</v>
      </c>
      <c r="S140" s="32">
        <f t="shared" si="14"/>
        <v>48858</v>
      </c>
      <c r="T140" s="59">
        <v>30098</v>
      </c>
      <c r="U140" s="32">
        <f t="shared" si="15"/>
        <v>394268</v>
      </c>
      <c r="V140" s="58">
        <v>141150</v>
      </c>
      <c r="W140" s="58">
        <v>84315</v>
      </c>
      <c r="X140" s="31">
        <f t="shared" si="25"/>
        <v>225465</v>
      </c>
      <c r="Y140" s="42">
        <f t="shared" si="16"/>
        <v>2797555</v>
      </c>
      <c r="Z140" s="31">
        <f t="shared" si="26"/>
        <v>255563</v>
      </c>
      <c r="AA140" s="41">
        <f t="shared" si="17"/>
        <v>3191823</v>
      </c>
    </row>
    <row r="141" spans="2:27" ht="16.2" hidden="1" outlineLevel="1" thickBot="1">
      <c r="B141" s="101" t="s">
        <v>27</v>
      </c>
      <c r="C141" s="102"/>
      <c r="D141" s="108" t="s">
        <v>30</v>
      </c>
      <c r="E141" s="96"/>
      <c r="F141" s="51">
        <v>48899</v>
      </c>
      <c r="G141" s="32">
        <f t="shared" si="22"/>
        <v>587806</v>
      </c>
      <c r="H141" s="31">
        <v>347497</v>
      </c>
      <c r="I141" s="42">
        <f t="shared" si="19"/>
        <v>4066435</v>
      </c>
      <c r="J141" s="31">
        <f t="shared" si="18"/>
        <v>396396</v>
      </c>
      <c r="K141" s="41">
        <f t="shared" si="20"/>
        <v>4654241</v>
      </c>
      <c r="L141" s="58">
        <v>219</v>
      </c>
      <c r="M141" s="32">
        <f t="shared" si="21"/>
        <v>2735</v>
      </c>
      <c r="N141" s="58">
        <v>1156</v>
      </c>
      <c r="O141" s="58">
        <v>2674</v>
      </c>
      <c r="P141" s="31">
        <f t="shared" si="23"/>
        <v>3830</v>
      </c>
      <c r="Q141" s="42">
        <f t="shared" si="13"/>
        <v>45785</v>
      </c>
      <c r="R141" s="31">
        <f t="shared" si="24"/>
        <v>4049</v>
      </c>
      <c r="S141" s="32">
        <f t="shared" si="14"/>
        <v>48520</v>
      </c>
      <c r="T141" s="59">
        <v>31024</v>
      </c>
      <c r="U141" s="32">
        <f t="shared" si="15"/>
        <v>389914</v>
      </c>
      <c r="V141" s="58">
        <v>151982</v>
      </c>
      <c r="W141" s="58">
        <v>88620</v>
      </c>
      <c r="X141" s="31">
        <f t="shared" si="25"/>
        <v>240602</v>
      </c>
      <c r="Y141" s="42">
        <f t="shared" si="16"/>
        <v>2791366</v>
      </c>
      <c r="Z141" s="31">
        <f t="shared" si="26"/>
        <v>271626</v>
      </c>
      <c r="AA141" s="41">
        <f t="shared" si="17"/>
        <v>3181280</v>
      </c>
    </row>
    <row r="142" spans="2:27" ht="16.2" hidden="1" outlineLevel="1" thickBot="1">
      <c r="B142" s="101" t="s">
        <v>26</v>
      </c>
      <c r="C142" s="102"/>
      <c r="D142" s="108" t="s">
        <v>30</v>
      </c>
      <c r="E142" s="96"/>
      <c r="F142" s="51">
        <v>46636</v>
      </c>
      <c r="G142" s="32">
        <f t="shared" si="22"/>
        <v>590520</v>
      </c>
      <c r="H142" s="31">
        <v>346538</v>
      </c>
      <c r="I142" s="42">
        <f t="shared" si="19"/>
        <v>4075436</v>
      </c>
      <c r="J142" s="31">
        <f t="shared" si="18"/>
        <v>393174</v>
      </c>
      <c r="K142" s="41">
        <f t="shared" si="20"/>
        <v>4665956</v>
      </c>
      <c r="L142" s="58">
        <v>221</v>
      </c>
      <c r="M142" s="32">
        <f t="shared" si="21"/>
        <v>2704</v>
      </c>
      <c r="N142" s="58">
        <v>1155</v>
      </c>
      <c r="O142" s="58">
        <v>2713</v>
      </c>
      <c r="P142" s="31">
        <f t="shared" si="23"/>
        <v>3868</v>
      </c>
      <c r="Q142" s="42">
        <f t="shared" si="13"/>
        <v>45636</v>
      </c>
      <c r="R142" s="31">
        <f t="shared" si="24"/>
        <v>4089</v>
      </c>
      <c r="S142" s="32">
        <f t="shared" si="14"/>
        <v>48340</v>
      </c>
      <c r="T142" s="59">
        <v>31340</v>
      </c>
      <c r="U142" s="32">
        <f t="shared" si="15"/>
        <v>385416</v>
      </c>
      <c r="V142" s="58">
        <v>153348</v>
      </c>
      <c r="W142" s="58">
        <v>90098</v>
      </c>
      <c r="X142" s="31">
        <f t="shared" si="25"/>
        <v>243446</v>
      </c>
      <c r="Y142" s="42">
        <f t="shared" si="16"/>
        <v>2791511</v>
      </c>
      <c r="Z142" s="31">
        <f t="shared" si="26"/>
        <v>274786</v>
      </c>
      <c r="AA142" s="41">
        <f t="shared" si="17"/>
        <v>3176927</v>
      </c>
    </row>
    <row r="143" spans="2:27" ht="16.2" hidden="1" outlineLevel="1" thickBot="1">
      <c r="B143" s="101" t="s">
        <v>25</v>
      </c>
      <c r="C143" s="102"/>
      <c r="D143" s="108" t="s">
        <v>30</v>
      </c>
      <c r="E143" s="96"/>
      <c r="F143" s="51">
        <v>50139</v>
      </c>
      <c r="G143" s="32">
        <f t="shared" si="22"/>
        <v>592360</v>
      </c>
      <c r="H143" s="31">
        <v>346488</v>
      </c>
      <c r="I143" s="42">
        <f t="shared" si="19"/>
        <v>4083200</v>
      </c>
      <c r="J143" s="31">
        <f t="shared" si="18"/>
        <v>396627</v>
      </c>
      <c r="K143" s="41">
        <f t="shared" si="20"/>
        <v>4675560</v>
      </c>
      <c r="L143" s="58">
        <v>214</v>
      </c>
      <c r="M143" s="32">
        <f t="shared" si="21"/>
        <v>2682</v>
      </c>
      <c r="N143" s="58">
        <v>1107</v>
      </c>
      <c r="O143" s="58">
        <v>2630</v>
      </c>
      <c r="P143" s="31">
        <f t="shared" si="23"/>
        <v>3737</v>
      </c>
      <c r="Q143" s="42">
        <f t="shared" si="13"/>
        <v>45501</v>
      </c>
      <c r="R143" s="31">
        <f t="shared" si="24"/>
        <v>3951</v>
      </c>
      <c r="S143" s="32">
        <f t="shared" si="14"/>
        <v>48183</v>
      </c>
      <c r="T143" s="59">
        <v>30338</v>
      </c>
      <c r="U143" s="32">
        <f t="shared" si="15"/>
        <v>382580</v>
      </c>
      <c r="V143" s="58">
        <v>146430</v>
      </c>
      <c r="W143" s="58">
        <v>89238</v>
      </c>
      <c r="X143" s="31">
        <f t="shared" si="25"/>
        <v>235668</v>
      </c>
      <c r="Y143" s="42">
        <f t="shared" si="16"/>
        <v>2791848</v>
      </c>
      <c r="Z143" s="31">
        <f t="shared" si="26"/>
        <v>266006</v>
      </c>
      <c r="AA143" s="41">
        <f t="shared" si="17"/>
        <v>3174428</v>
      </c>
    </row>
    <row r="144" spans="2:27" ht="16.2" hidden="1" outlineLevel="1" thickBot="1">
      <c r="B144" s="101" t="s">
        <v>24</v>
      </c>
      <c r="C144" s="102"/>
      <c r="D144" s="108" t="s">
        <v>30</v>
      </c>
      <c r="E144" s="96"/>
      <c r="F144" s="51">
        <v>53319</v>
      </c>
      <c r="G144" s="32">
        <f t="shared" si="22"/>
        <v>593669</v>
      </c>
      <c r="H144" s="31">
        <v>347165</v>
      </c>
      <c r="I144" s="42">
        <f t="shared" si="19"/>
        <v>4087869</v>
      </c>
      <c r="J144" s="31">
        <f t="shared" si="18"/>
        <v>400484</v>
      </c>
      <c r="K144" s="41">
        <f t="shared" si="20"/>
        <v>4681538</v>
      </c>
      <c r="L144" s="58">
        <v>216</v>
      </c>
      <c r="M144" s="32">
        <f t="shared" si="21"/>
        <v>2643</v>
      </c>
      <c r="N144" s="58">
        <v>1162</v>
      </c>
      <c r="O144" s="58">
        <v>2679</v>
      </c>
      <c r="P144" s="31">
        <f t="shared" si="23"/>
        <v>3841</v>
      </c>
      <c r="Q144" s="42">
        <f t="shared" si="13"/>
        <v>45519</v>
      </c>
      <c r="R144" s="31">
        <f t="shared" si="24"/>
        <v>4057</v>
      </c>
      <c r="S144" s="32">
        <f t="shared" si="14"/>
        <v>48162</v>
      </c>
      <c r="T144" s="59">
        <v>30856</v>
      </c>
      <c r="U144" s="32">
        <f t="shared" si="15"/>
        <v>377122</v>
      </c>
      <c r="V144" s="58">
        <v>155524</v>
      </c>
      <c r="W144" s="58">
        <v>92754</v>
      </c>
      <c r="X144" s="31">
        <f t="shared" si="25"/>
        <v>248278</v>
      </c>
      <c r="Y144" s="42">
        <f t="shared" si="16"/>
        <v>2805556</v>
      </c>
      <c r="Z144" s="31">
        <f t="shared" si="26"/>
        <v>279134</v>
      </c>
      <c r="AA144" s="41">
        <f t="shared" si="17"/>
        <v>3182678</v>
      </c>
    </row>
    <row r="145" spans="2:27" ht="16.2" hidden="1" outlineLevel="1" thickBot="1">
      <c r="B145" s="101" t="s">
        <v>23</v>
      </c>
      <c r="C145" s="102"/>
      <c r="D145" s="108" t="s">
        <v>30</v>
      </c>
      <c r="E145" s="96"/>
      <c r="F145" s="51">
        <v>49198</v>
      </c>
      <c r="G145" s="32">
        <f t="shared" si="22"/>
        <v>593509</v>
      </c>
      <c r="H145" s="31">
        <v>403474</v>
      </c>
      <c r="I145" s="42">
        <f t="shared" si="19"/>
        <v>4135828</v>
      </c>
      <c r="J145" s="31">
        <f t="shared" si="18"/>
        <v>452672</v>
      </c>
      <c r="K145" s="41">
        <f t="shared" si="20"/>
        <v>4729337</v>
      </c>
      <c r="L145" s="58">
        <v>216</v>
      </c>
      <c r="M145" s="32">
        <f t="shared" si="21"/>
        <v>2637</v>
      </c>
      <c r="N145" s="58">
        <v>1313</v>
      </c>
      <c r="O145" s="58">
        <v>2740</v>
      </c>
      <c r="P145" s="31">
        <f t="shared" si="23"/>
        <v>4053</v>
      </c>
      <c r="Q145" s="42">
        <f t="shared" ref="Q145:Q208" si="27">SUM(P134:P145)</f>
        <v>45727</v>
      </c>
      <c r="R145" s="31">
        <f t="shared" si="24"/>
        <v>4269</v>
      </c>
      <c r="S145" s="32">
        <f t="shared" ref="S145:S208" si="28">SUM(R134:R145)</f>
        <v>48364</v>
      </c>
      <c r="T145" s="59">
        <v>30868</v>
      </c>
      <c r="U145" s="32">
        <f t="shared" si="15"/>
        <v>376408</v>
      </c>
      <c r="V145" s="58">
        <v>182158</v>
      </c>
      <c r="W145" s="58">
        <v>93814</v>
      </c>
      <c r="X145" s="31">
        <f t="shared" si="25"/>
        <v>275972</v>
      </c>
      <c r="Y145" s="42">
        <f t="shared" si="16"/>
        <v>2842891</v>
      </c>
      <c r="Z145" s="31">
        <f t="shared" si="26"/>
        <v>306840</v>
      </c>
      <c r="AA145" s="41">
        <f t="shared" si="17"/>
        <v>3219299</v>
      </c>
    </row>
    <row r="146" spans="2:27" ht="16.2" hidden="1" outlineLevel="1" thickBot="1">
      <c r="B146" s="101" t="s">
        <v>22</v>
      </c>
      <c r="C146" s="102"/>
      <c r="D146" s="108" t="s">
        <v>30</v>
      </c>
      <c r="E146" s="96"/>
      <c r="F146" s="51">
        <v>53935</v>
      </c>
      <c r="G146" s="32">
        <f t="shared" si="22"/>
        <v>594894</v>
      </c>
      <c r="H146" s="31">
        <v>395149</v>
      </c>
      <c r="I146" s="42">
        <f t="shared" si="19"/>
        <v>4194553</v>
      </c>
      <c r="J146" s="31">
        <f t="shared" si="18"/>
        <v>449084</v>
      </c>
      <c r="K146" s="41">
        <f t="shared" si="20"/>
        <v>4789447</v>
      </c>
      <c r="L146" s="58">
        <v>233</v>
      </c>
      <c r="M146" s="32">
        <f t="shared" si="21"/>
        <v>2634</v>
      </c>
      <c r="N146" s="58">
        <v>1309</v>
      </c>
      <c r="O146" s="58">
        <v>2709</v>
      </c>
      <c r="P146" s="31">
        <f t="shared" si="23"/>
        <v>4018</v>
      </c>
      <c r="Q146" s="42">
        <f t="shared" si="27"/>
        <v>45973</v>
      </c>
      <c r="R146" s="31">
        <f t="shared" si="24"/>
        <v>4251</v>
      </c>
      <c r="S146" s="32">
        <f t="shared" si="28"/>
        <v>48607</v>
      </c>
      <c r="T146" s="59">
        <v>33312</v>
      </c>
      <c r="U146" s="32">
        <f t="shared" si="15"/>
        <v>375846</v>
      </c>
      <c r="V146" s="58">
        <v>185400</v>
      </c>
      <c r="W146" s="58">
        <v>92918</v>
      </c>
      <c r="X146" s="31">
        <f t="shared" si="25"/>
        <v>278318</v>
      </c>
      <c r="Y146" s="42">
        <f t="shared" si="16"/>
        <v>2895735</v>
      </c>
      <c r="Z146" s="31">
        <f t="shared" si="26"/>
        <v>311630</v>
      </c>
      <c r="AA146" s="41">
        <f t="shared" si="17"/>
        <v>3271581</v>
      </c>
    </row>
    <row r="147" spans="2:27" ht="16.2" hidden="1" outlineLevel="1" thickBot="1">
      <c r="B147" s="101" t="s">
        <v>21</v>
      </c>
      <c r="C147" s="102"/>
      <c r="D147" s="108" t="s">
        <v>29</v>
      </c>
      <c r="E147" s="96"/>
      <c r="F147" s="51">
        <v>54414</v>
      </c>
      <c r="G147" s="32">
        <f t="shared" si="22"/>
        <v>595629</v>
      </c>
      <c r="H147" s="31">
        <v>376779</v>
      </c>
      <c r="I147" s="42">
        <f t="shared" si="19"/>
        <v>4282666</v>
      </c>
      <c r="J147" s="31">
        <f t="shared" si="18"/>
        <v>431193</v>
      </c>
      <c r="K147" s="41">
        <f t="shared" si="20"/>
        <v>4878295</v>
      </c>
      <c r="L147" s="58">
        <v>227</v>
      </c>
      <c r="M147" s="32">
        <f t="shared" si="21"/>
        <v>2632</v>
      </c>
      <c r="N147" s="58">
        <v>1244</v>
      </c>
      <c r="O147" s="58">
        <v>2581</v>
      </c>
      <c r="P147" s="31">
        <f t="shared" si="23"/>
        <v>3825</v>
      </c>
      <c r="Q147" s="42">
        <f t="shared" si="27"/>
        <v>46212</v>
      </c>
      <c r="R147" s="31">
        <f t="shared" si="24"/>
        <v>4052</v>
      </c>
      <c r="S147" s="32">
        <f t="shared" si="28"/>
        <v>48844</v>
      </c>
      <c r="T147" s="59">
        <v>32684</v>
      </c>
      <c r="U147" s="32">
        <f t="shared" si="15"/>
        <v>375774</v>
      </c>
      <c r="V147" s="58">
        <v>177526</v>
      </c>
      <c r="W147" s="58">
        <v>87429</v>
      </c>
      <c r="X147" s="31">
        <f t="shared" si="25"/>
        <v>264955</v>
      </c>
      <c r="Y147" s="42">
        <f t="shared" si="16"/>
        <v>2954191</v>
      </c>
      <c r="Z147" s="31">
        <f t="shared" si="26"/>
        <v>297639</v>
      </c>
      <c r="AA147" s="41">
        <f t="shared" si="17"/>
        <v>3329965</v>
      </c>
    </row>
    <row r="148" spans="2:27" ht="16.2" hidden="1" outlineLevel="1" thickBot="1">
      <c r="B148" s="101" t="s">
        <v>20</v>
      </c>
      <c r="C148" s="102"/>
      <c r="D148" s="108" t="s">
        <v>29</v>
      </c>
      <c r="E148" s="96"/>
      <c r="F148" s="51">
        <v>49849</v>
      </c>
      <c r="G148" s="32">
        <f t="shared" si="22"/>
        <v>598822</v>
      </c>
      <c r="H148" s="31">
        <v>414072</v>
      </c>
      <c r="I148" s="42">
        <f t="shared" si="19"/>
        <v>4354261</v>
      </c>
      <c r="J148" s="31">
        <f t="shared" si="18"/>
        <v>463921</v>
      </c>
      <c r="K148" s="41">
        <f t="shared" si="20"/>
        <v>4953083</v>
      </c>
      <c r="L148" s="58">
        <v>216</v>
      </c>
      <c r="M148" s="32">
        <f t="shared" si="21"/>
        <v>2637</v>
      </c>
      <c r="N148" s="58">
        <v>1358</v>
      </c>
      <c r="O148" s="58">
        <v>2734</v>
      </c>
      <c r="P148" s="31">
        <f t="shared" si="23"/>
        <v>4092</v>
      </c>
      <c r="Q148" s="42">
        <f t="shared" si="27"/>
        <v>46614</v>
      </c>
      <c r="R148" s="31">
        <f t="shared" si="24"/>
        <v>4308</v>
      </c>
      <c r="S148" s="32">
        <f t="shared" si="28"/>
        <v>49251</v>
      </c>
      <c r="T148" s="59">
        <v>31136</v>
      </c>
      <c r="U148" s="32">
        <f t="shared" ref="U148:U211" si="29">SUM(T137:T148)</f>
        <v>376758</v>
      </c>
      <c r="V148" s="58">
        <v>192700</v>
      </c>
      <c r="W148" s="58">
        <v>95136</v>
      </c>
      <c r="X148" s="31">
        <f t="shared" si="25"/>
        <v>287836</v>
      </c>
      <c r="Y148" s="42">
        <f t="shared" ref="Y148:Y211" si="30">SUM(X137:X148)</f>
        <v>3016275</v>
      </c>
      <c r="Z148" s="31">
        <f t="shared" si="26"/>
        <v>318972</v>
      </c>
      <c r="AA148" s="41">
        <f t="shared" ref="AA148:AA211" si="31">SUM(Z137:Z148)</f>
        <v>3393033</v>
      </c>
    </row>
    <row r="149" spans="2:27" ht="16.2" hidden="1" outlineLevel="1" thickBot="1">
      <c r="B149" s="110" t="s">
        <v>19</v>
      </c>
      <c r="C149" s="111"/>
      <c r="D149" s="112" t="s">
        <v>29</v>
      </c>
      <c r="E149" s="113"/>
      <c r="F149" s="61">
        <v>54375</v>
      </c>
      <c r="G149" s="39">
        <f t="shared" si="22"/>
        <v>603344</v>
      </c>
      <c r="H149" s="37">
        <v>439096</v>
      </c>
      <c r="I149" s="38">
        <f t="shared" si="19"/>
        <v>4418381</v>
      </c>
      <c r="J149" s="37">
        <f t="shared" si="18"/>
        <v>493471</v>
      </c>
      <c r="K149" s="36">
        <f t="shared" si="20"/>
        <v>5021725</v>
      </c>
      <c r="L149" s="60">
        <v>230</v>
      </c>
      <c r="M149" s="39">
        <f t="shared" si="21"/>
        <v>2635</v>
      </c>
      <c r="N149" s="60">
        <v>1417</v>
      </c>
      <c r="O149" s="60">
        <v>2835</v>
      </c>
      <c r="P149" s="37">
        <f t="shared" si="23"/>
        <v>4252</v>
      </c>
      <c r="Q149" s="38">
        <f t="shared" si="27"/>
        <v>46835</v>
      </c>
      <c r="R149" s="37">
        <f t="shared" si="24"/>
        <v>4482</v>
      </c>
      <c r="S149" s="39">
        <f t="shared" si="28"/>
        <v>49470</v>
      </c>
      <c r="T149" s="69">
        <v>33196</v>
      </c>
      <c r="U149" s="39">
        <f t="shared" si="29"/>
        <v>376684</v>
      </c>
      <c r="V149" s="60">
        <v>202124</v>
      </c>
      <c r="W149" s="60">
        <v>98957</v>
      </c>
      <c r="X149" s="37">
        <f t="shared" si="25"/>
        <v>301081</v>
      </c>
      <c r="Y149" s="38">
        <f t="shared" si="30"/>
        <v>3075929</v>
      </c>
      <c r="Z149" s="37">
        <f t="shared" si="26"/>
        <v>334277</v>
      </c>
      <c r="AA149" s="36">
        <f t="shared" si="31"/>
        <v>3452613</v>
      </c>
    </row>
    <row r="150" spans="2:27" ht="16.2" hidden="1" outlineLevel="1" collapsed="1" thickBot="1">
      <c r="B150" s="101" t="s">
        <v>18</v>
      </c>
      <c r="C150" s="102"/>
      <c r="D150" s="114" t="s">
        <v>29</v>
      </c>
      <c r="E150" s="96"/>
      <c r="F150" s="51">
        <v>48596</v>
      </c>
      <c r="G150" s="47">
        <f t="shared" si="22"/>
        <v>601064</v>
      </c>
      <c r="H150" s="31">
        <v>424136</v>
      </c>
      <c r="I150" s="46">
        <f t="shared" si="19"/>
        <v>4502949</v>
      </c>
      <c r="J150" s="45">
        <f t="shared" si="18"/>
        <v>472732</v>
      </c>
      <c r="K150" s="46">
        <f t="shared" si="20"/>
        <v>5104013</v>
      </c>
      <c r="L150" s="68">
        <v>217</v>
      </c>
      <c r="M150" s="47">
        <f t="shared" si="21"/>
        <v>2639</v>
      </c>
      <c r="N150" s="58">
        <v>1368</v>
      </c>
      <c r="O150" s="58">
        <v>2666</v>
      </c>
      <c r="P150" s="45">
        <f t="shared" si="23"/>
        <v>4034</v>
      </c>
      <c r="Q150" s="46">
        <f t="shared" si="27"/>
        <v>47021</v>
      </c>
      <c r="R150" s="45">
        <f t="shared" si="24"/>
        <v>4251</v>
      </c>
      <c r="S150" s="47">
        <f t="shared" si="28"/>
        <v>49660</v>
      </c>
      <c r="T150" s="59">
        <v>31318</v>
      </c>
      <c r="U150" s="47">
        <f t="shared" si="29"/>
        <v>377684</v>
      </c>
      <c r="V150" s="58">
        <v>194764</v>
      </c>
      <c r="W150" s="58">
        <v>90427</v>
      </c>
      <c r="X150" s="45">
        <f t="shared" si="25"/>
        <v>285191</v>
      </c>
      <c r="Y150" s="46">
        <f t="shared" si="30"/>
        <v>3124158</v>
      </c>
      <c r="Z150" s="45">
        <f t="shared" si="26"/>
        <v>316509</v>
      </c>
      <c r="AA150" s="44">
        <f t="shared" si="31"/>
        <v>3501842</v>
      </c>
    </row>
    <row r="151" spans="2:27" ht="16.2" hidden="1" outlineLevel="1" thickBot="1">
      <c r="B151" s="101" t="s">
        <v>8</v>
      </c>
      <c r="C151" s="102"/>
      <c r="D151" s="114" t="s">
        <v>29</v>
      </c>
      <c r="E151" s="96"/>
      <c r="F151" s="51">
        <v>46298</v>
      </c>
      <c r="G151" s="32">
        <f t="shared" si="22"/>
        <v>601065</v>
      </c>
      <c r="H151" s="31">
        <v>406034</v>
      </c>
      <c r="I151" s="42">
        <f t="shared" si="19"/>
        <v>4576569</v>
      </c>
      <c r="J151" s="31">
        <f t="shared" si="18"/>
        <v>452332</v>
      </c>
      <c r="K151" s="42">
        <f t="shared" si="20"/>
        <v>5177634</v>
      </c>
      <c r="L151" s="64">
        <v>224</v>
      </c>
      <c r="M151" s="32">
        <f t="shared" si="21"/>
        <v>2642</v>
      </c>
      <c r="N151" s="58">
        <v>1316</v>
      </c>
      <c r="O151" s="58">
        <v>2726</v>
      </c>
      <c r="P151" s="31">
        <f t="shared" si="23"/>
        <v>4042</v>
      </c>
      <c r="Q151" s="42">
        <f t="shared" si="27"/>
        <v>47237</v>
      </c>
      <c r="R151" s="31">
        <f t="shared" si="24"/>
        <v>4266</v>
      </c>
      <c r="S151" s="41">
        <f t="shared" si="28"/>
        <v>49879</v>
      </c>
      <c r="T151" s="59">
        <v>32702</v>
      </c>
      <c r="U151" s="32">
        <f t="shared" si="29"/>
        <v>378872</v>
      </c>
      <c r="V151" s="58">
        <v>186424</v>
      </c>
      <c r="W151" s="58">
        <v>95900</v>
      </c>
      <c r="X151" s="31">
        <f t="shared" si="25"/>
        <v>282324</v>
      </c>
      <c r="Y151" s="42">
        <f t="shared" si="30"/>
        <v>3169136</v>
      </c>
      <c r="Z151" s="31">
        <f t="shared" si="26"/>
        <v>315026</v>
      </c>
      <c r="AA151" s="41">
        <f t="shared" si="31"/>
        <v>3548008</v>
      </c>
    </row>
    <row r="152" spans="2:27" ht="16.2" hidden="1" outlineLevel="1" thickBot="1">
      <c r="B152" s="101" t="s">
        <v>28</v>
      </c>
      <c r="C152" s="102"/>
      <c r="D152" s="114" t="s">
        <v>29</v>
      </c>
      <c r="E152" s="96"/>
      <c r="F152" s="51">
        <v>42721</v>
      </c>
      <c r="G152" s="32">
        <f t="shared" si="22"/>
        <v>598379</v>
      </c>
      <c r="H152" s="31">
        <v>371646</v>
      </c>
      <c r="I152" s="42">
        <f t="shared" si="19"/>
        <v>4618074</v>
      </c>
      <c r="J152" s="31">
        <f t="shared" si="18"/>
        <v>414367</v>
      </c>
      <c r="K152" s="42">
        <f t="shared" si="20"/>
        <v>5216453</v>
      </c>
      <c r="L152" s="64">
        <v>211</v>
      </c>
      <c r="M152" s="32">
        <f t="shared" si="21"/>
        <v>2644</v>
      </c>
      <c r="N152" s="58">
        <v>1286</v>
      </c>
      <c r="O152" s="58">
        <v>2490</v>
      </c>
      <c r="P152" s="31">
        <f t="shared" si="23"/>
        <v>3776</v>
      </c>
      <c r="Q152" s="42">
        <f t="shared" si="27"/>
        <v>47368</v>
      </c>
      <c r="R152" s="31">
        <f t="shared" si="24"/>
        <v>3987</v>
      </c>
      <c r="S152" s="41">
        <f t="shared" si="28"/>
        <v>50012</v>
      </c>
      <c r="T152" s="59">
        <v>30156</v>
      </c>
      <c r="U152" s="32">
        <f t="shared" si="29"/>
        <v>378930</v>
      </c>
      <c r="V152" s="58">
        <v>181714</v>
      </c>
      <c r="W152" s="58">
        <v>86871</v>
      </c>
      <c r="X152" s="31">
        <f t="shared" si="25"/>
        <v>268585</v>
      </c>
      <c r="Y152" s="42">
        <f t="shared" si="30"/>
        <v>3212256</v>
      </c>
      <c r="Z152" s="31">
        <f t="shared" si="26"/>
        <v>298741</v>
      </c>
      <c r="AA152" s="41">
        <f t="shared" si="31"/>
        <v>3591186</v>
      </c>
    </row>
    <row r="153" spans="2:27" ht="16.2" hidden="1" outlineLevel="1" thickBot="1">
      <c r="B153" s="101" t="s">
        <v>27</v>
      </c>
      <c r="C153" s="102"/>
      <c r="D153" s="114" t="s">
        <v>29</v>
      </c>
      <c r="E153" s="96"/>
      <c r="F153" s="51">
        <v>52397</v>
      </c>
      <c r="G153" s="32">
        <f t="shared" si="22"/>
        <v>601877</v>
      </c>
      <c r="H153" s="31">
        <v>401877</v>
      </c>
      <c r="I153" s="42">
        <f t="shared" si="19"/>
        <v>4672454</v>
      </c>
      <c r="J153" s="31">
        <f t="shared" ref="J153:J197" si="32">+F153+H153</f>
        <v>454274</v>
      </c>
      <c r="K153" s="42">
        <f t="shared" si="20"/>
        <v>5274331</v>
      </c>
      <c r="L153" s="64">
        <v>225</v>
      </c>
      <c r="M153" s="32">
        <f t="shared" si="21"/>
        <v>2650</v>
      </c>
      <c r="N153" s="58">
        <v>1326</v>
      </c>
      <c r="O153" s="58">
        <v>2595</v>
      </c>
      <c r="P153" s="31">
        <f t="shared" si="23"/>
        <v>3921</v>
      </c>
      <c r="Q153" s="42">
        <f t="shared" si="27"/>
        <v>47459</v>
      </c>
      <c r="R153" s="31">
        <f t="shared" si="24"/>
        <v>4146</v>
      </c>
      <c r="S153" s="41">
        <f t="shared" si="28"/>
        <v>50109</v>
      </c>
      <c r="T153" s="59">
        <v>32440</v>
      </c>
      <c r="U153" s="32">
        <f t="shared" si="29"/>
        <v>380346</v>
      </c>
      <c r="V153" s="58">
        <v>187440</v>
      </c>
      <c r="W153" s="58">
        <v>87537</v>
      </c>
      <c r="X153" s="31">
        <f t="shared" si="25"/>
        <v>274977</v>
      </c>
      <c r="Y153" s="42">
        <f t="shared" si="30"/>
        <v>3246631</v>
      </c>
      <c r="Z153" s="31">
        <f t="shared" si="26"/>
        <v>307417</v>
      </c>
      <c r="AA153" s="41">
        <f t="shared" si="31"/>
        <v>3626977</v>
      </c>
    </row>
    <row r="154" spans="2:27" ht="16.2" hidden="1" outlineLevel="1" thickBot="1">
      <c r="B154" s="101" t="s">
        <v>26</v>
      </c>
      <c r="C154" s="102"/>
      <c r="D154" s="114" t="s">
        <v>29</v>
      </c>
      <c r="E154" s="96"/>
      <c r="F154" s="51">
        <v>46641</v>
      </c>
      <c r="G154" s="32">
        <f t="shared" si="22"/>
        <v>601882</v>
      </c>
      <c r="H154" s="31">
        <v>381888</v>
      </c>
      <c r="I154" s="42">
        <f t="shared" ref="I154:I217" si="33">SUM(H143:H154)</f>
        <v>4707804</v>
      </c>
      <c r="J154" s="31">
        <f t="shared" si="32"/>
        <v>428529</v>
      </c>
      <c r="K154" s="42">
        <f t="shared" ref="K154:K217" si="34">SUM(J143:J154)</f>
        <v>5309686</v>
      </c>
      <c r="L154" s="64">
        <v>218</v>
      </c>
      <c r="M154" s="32">
        <f t="shared" ref="M154:M217" si="35">SUM(L143:L154)</f>
        <v>2647</v>
      </c>
      <c r="N154" s="58">
        <v>1320</v>
      </c>
      <c r="O154" s="58">
        <v>2602</v>
      </c>
      <c r="P154" s="31">
        <f t="shared" si="23"/>
        <v>3922</v>
      </c>
      <c r="Q154" s="42">
        <f t="shared" si="27"/>
        <v>47513</v>
      </c>
      <c r="R154" s="31">
        <f t="shared" si="24"/>
        <v>4140</v>
      </c>
      <c r="S154" s="41">
        <f t="shared" si="28"/>
        <v>50160</v>
      </c>
      <c r="T154" s="59">
        <v>31832</v>
      </c>
      <c r="U154" s="32">
        <f t="shared" si="29"/>
        <v>380838</v>
      </c>
      <c r="V154" s="58">
        <v>186816</v>
      </c>
      <c r="W154" s="58">
        <v>90932</v>
      </c>
      <c r="X154" s="31">
        <f t="shared" si="25"/>
        <v>277748</v>
      </c>
      <c r="Y154" s="42">
        <f t="shared" si="30"/>
        <v>3280933</v>
      </c>
      <c r="Z154" s="31">
        <f t="shared" si="26"/>
        <v>309580</v>
      </c>
      <c r="AA154" s="41">
        <f t="shared" si="31"/>
        <v>3661771</v>
      </c>
    </row>
    <row r="155" spans="2:27" ht="16.2" hidden="1" outlineLevel="1" thickBot="1">
      <c r="B155" s="101" t="s">
        <v>25</v>
      </c>
      <c r="C155" s="102"/>
      <c r="D155" s="114">
        <v>8</v>
      </c>
      <c r="E155" s="96"/>
      <c r="F155" s="51">
        <v>48467</v>
      </c>
      <c r="G155" s="32">
        <f t="shared" si="22"/>
        <v>600210</v>
      </c>
      <c r="H155" s="31">
        <v>381205</v>
      </c>
      <c r="I155" s="42">
        <f t="shared" si="33"/>
        <v>4742521</v>
      </c>
      <c r="J155" s="31">
        <f t="shared" si="32"/>
        <v>429672</v>
      </c>
      <c r="K155" s="42">
        <f t="shared" si="34"/>
        <v>5342731</v>
      </c>
      <c r="L155" s="64">
        <v>217</v>
      </c>
      <c r="M155" s="32">
        <f t="shared" si="35"/>
        <v>2650</v>
      </c>
      <c r="N155" s="58">
        <v>1299</v>
      </c>
      <c r="O155" s="58">
        <v>2680</v>
      </c>
      <c r="P155" s="31">
        <f t="shared" si="23"/>
        <v>3979</v>
      </c>
      <c r="Q155" s="42">
        <f t="shared" si="27"/>
        <v>47755</v>
      </c>
      <c r="R155" s="31">
        <f t="shared" si="24"/>
        <v>4196</v>
      </c>
      <c r="S155" s="41">
        <f t="shared" si="28"/>
        <v>50405</v>
      </c>
      <c r="T155" s="59">
        <v>31392</v>
      </c>
      <c r="U155" s="32">
        <f t="shared" si="29"/>
        <v>381892</v>
      </c>
      <c r="V155" s="58">
        <v>183162</v>
      </c>
      <c r="W155" s="58">
        <v>93912</v>
      </c>
      <c r="X155" s="31">
        <f t="shared" si="25"/>
        <v>277074</v>
      </c>
      <c r="Y155" s="42">
        <f t="shared" si="30"/>
        <v>3322339</v>
      </c>
      <c r="Z155" s="31">
        <f t="shared" si="26"/>
        <v>308466</v>
      </c>
      <c r="AA155" s="41">
        <f t="shared" si="31"/>
        <v>3704231</v>
      </c>
    </row>
    <row r="156" spans="2:27" ht="16.2" hidden="1" outlineLevel="1" thickBot="1">
      <c r="B156" s="101" t="s">
        <v>24</v>
      </c>
      <c r="C156" s="102"/>
      <c r="D156" s="114">
        <v>8</v>
      </c>
      <c r="E156" s="96"/>
      <c r="F156" s="51">
        <v>53301</v>
      </c>
      <c r="G156" s="32">
        <f t="shared" si="22"/>
        <v>600192</v>
      </c>
      <c r="H156" s="31">
        <v>408803</v>
      </c>
      <c r="I156" s="42">
        <f t="shared" si="33"/>
        <v>4804159</v>
      </c>
      <c r="J156" s="31">
        <f t="shared" si="32"/>
        <v>462104</v>
      </c>
      <c r="K156" s="42">
        <f t="shared" si="34"/>
        <v>5404351</v>
      </c>
      <c r="L156" s="64">
        <v>234</v>
      </c>
      <c r="M156" s="32">
        <f t="shared" si="35"/>
        <v>2668</v>
      </c>
      <c r="N156" s="58">
        <v>1344</v>
      </c>
      <c r="O156" s="58">
        <v>2771</v>
      </c>
      <c r="P156" s="31">
        <f t="shared" si="23"/>
        <v>4115</v>
      </c>
      <c r="Q156" s="42">
        <f t="shared" si="27"/>
        <v>48029</v>
      </c>
      <c r="R156" s="31">
        <f t="shared" si="24"/>
        <v>4349</v>
      </c>
      <c r="S156" s="41">
        <f t="shared" si="28"/>
        <v>50697</v>
      </c>
      <c r="T156" s="59">
        <v>33824</v>
      </c>
      <c r="U156" s="32">
        <f t="shared" si="29"/>
        <v>384860</v>
      </c>
      <c r="V156" s="58">
        <v>188872</v>
      </c>
      <c r="W156" s="58">
        <v>98376</v>
      </c>
      <c r="X156" s="31">
        <f t="shared" si="25"/>
        <v>287248</v>
      </c>
      <c r="Y156" s="42">
        <f t="shared" si="30"/>
        <v>3361309</v>
      </c>
      <c r="Z156" s="31">
        <f t="shared" si="26"/>
        <v>321072</v>
      </c>
      <c r="AA156" s="41">
        <f t="shared" si="31"/>
        <v>3746169</v>
      </c>
    </row>
    <row r="157" spans="2:27" ht="16.2" hidden="1" outlineLevel="1" thickBot="1">
      <c r="B157" s="101" t="s">
        <v>23</v>
      </c>
      <c r="C157" s="102"/>
      <c r="D157" s="114">
        <v>8</v>
      </c>
      <c r="E157" s="96"/>
      <c r="F157" s="51">
        <v>50724</v>
      </c>
      <c r="G157" s="32">
        <f t="shared" si="22"/>
        <v>601718</v>
      </c>
      <c r="H157" s="31">
        <v>385815</v>
      </c>
      <c r="I157" s="42">
        <f t="shared" si="33"/>
        <v>4786500</v>
      </c>
      <c r="J157" s="31">
        <f t="shared" si="32"/>
        <v>436539</v>
      </c>
      <c r="K157" s="42">
        <f t="shared" si="34"/>
        <v>5388218</v>
      </c>
      <c r="L157" s="64">
        <v>238</v>
      </c>
      <c r="M157" s="32">
        <f t="shared" si="35"/>
        <v>2690</v>
      </c>
      <c r="N157" s="58">
        <v>1297</v>
      </c>
      <c r="O157" s="58">
        <v>2693</v>
      </c>
      <c r="P157" s="31">
        <f t="shared" si="23"/>
        <v>3990</v>
      </c>
      <c r="Q157" s="42">
        <f t="shared" si="27"/>
        <v>47966</v>
      </c>
      <c r="R157" s="31">
        <f t="shared" si="24"/>
        <v>4228</v>
      </c>
      <c r="S157" s="41">
        <f t="shared" si="28"/>
        <v>50656</v>
      </c>
      <c r="T157" s="59">
        <v>34358</v>
      </c>
      <c r="U157" s="32">
        <f t="shared" si="29"/>
        <v>388350</v>
      </c>
      <c r="V157" s="58">
        <v>182332</v>
      </c>
      <c r="W157" s="58">
        <v>95921</v>
      </c>
      <c r="X157" s="31">
        <f t="shared" si="25"/>
        <v>278253</v>
      </c>
      <c r="Y157" s="42">
        <f t="shared" si="30"/>
        <v>3363590</v>
      </c>
      <c r="Z157" s="31">
        <f t="shared" si="26"/>
        <v>312611</v>
      </c>
      <c r="AA157" s="41">
        <f t="shared" si="31"/>
        <v>3751940</v>
      </c>
    </row>
    <row r="158" spans="2:27" ht="16.2" hidden="1" outlineLevel="1" thickBot="1">
      <c r="B158" s="101" t="s">
        <v>22</v>
      </c>
      <c r="C158" s="102"/>
      <c r="D158" s="114">
        <v>8</v>
      </c>
      <c r="E158" s="96"/>
      <c r="F158" s="51">
        <v>57834</v>
      </c>
      <c r="G158" s="32">
        <f t="shared" si="22"/>
        <v>605617</v>
      </c>
      <c r="H158" s="31">
        <v>376259</v>
      </c>
      <c r="I158" s="42">
        <f t="shared" si="33"/>
        <v>4767610</v>
      </c>
      <c r="J158" s="31">
        <f t="shared" si="32"/>
        <v>434093</v>
      </c>
      <c r="K158" s="42">
        <f t="shared" si="34"/>
        <v>5373227</v>
      </c>
      <c r="L158" s="64">
        <v>258</v>
      </c>
      <c r="M158" s="32">
        <f t="shared" si="35"/>
        <v>2715</v>
      </c>
      <c r="N158" s="58">
        <v>1203</v>
      </c>
      <c r="O158" s="58">
        <v>2603</v>
      </c>
      <c r="P158" s="31">
        <f t="shared" si="23"/>
        <v>3806</v>
      </c>
      <c r="Q158" s="42">
        <f t="shared" si="27"/>
        <v>47754</v>
      </c>
      <c r="R158" s="31">
        <f t="shared" si="24"/>
        <v>4064</v>
      </c>
      <c r="S158" s="41">
        <f t="shared" si="28"/>
        <v>50469</v>
      </c>
      <c r="T158" s="59">
        <v>38232</v>
      </c>
      <c r="U158" s="32">
        <f t="shared" si="29"/>
        <v>393270</v>
      </c>
      <c r="V158" s="58">
        <v>170146</v>
      </c>
      <c r="W158" s="58">
        <v>90451</v>
      </c>
      <c r="X158" s="31">
        <f t="shared" si="25"/>
        <v>260597</v>
      </c>
      <c r="Y158" s="42">
        <f t="shared" si="30"/>
        <v>3345869</v>
      </c>
      <c r="Z158" s="31">
        <f t="shared" si="26"/>
        <v>298829</v>
      </c>
      <c r="AA158" s="41">
        <f t="shared" si="31"/>
        <v>3739139</v>
      </c>
    </row>
    <row r="159" spans="2:27" ht="16.2" hidden="1" outlineLevel="1" thickBot="1">
      <c r="B159" s="101" t="s">
        <v>21</v>
      </c>
      <c r="C159" s="102"/>
      <c r="D159" s="114">
        <v>9</v>
      </c>
      <c r="E159" s="96"/>
      <c r="F159" s="51">
        <v>60072</v>
      </c>
      <c r="G159" s="32">
        <f t="shared" ref="G159:G222" si="36">SUM(F148:F159)</f>
        <v>611275</v>
      </c>
      <c r="H159" s="31">
        <v>336714</v>
      </c>
      <c r="I159" s="42">
        <f t="shared" si="33"/>
        <v>4727545</v>
      </c>
      <c r="J159" s="31">
        <f t="shared" si="32"/>
        <v>396786</v>
      </c>
      <c r="K159" s="42">
        <f t="shared" si="34"/>
        <v>5338820</v>
      </c>
      <c r="L159" s="64">
        <v>258</v>
      </c>
      <c r="M159" s="32">
        <f t="shared" si="35"/>
        <v>2746</v>
      </c>
      <c r="N159" s="58">
        <v>1130</v>
      </c>
      <c r="O159" s="58">
        <v>2479</v>
      </c>
      <c r="P159" s="31">
        <f t="shared" si="23"/>
        <v>3609</v>
      </c>
      <c r="Q159" s="42">
        <f t="shared" si="27"/>
        <v>47538</v>
      </c>
      <c r="R159" s="31">
        <f t="shared" si="24"/>
        <v>3867</v>
      </c>
      <c r="S159" s="41">
        <f t="shared" si="28"/>
        <v>50284</v>
      </c>
      <c r="T159" s="59">
        <v>38072</v>
      </c>
      <c r="U159" s="32">
        <f t="shared" si="29"/>
        <v>398658</v>
      </c>
      <c r="V159" s="58">
        <v>158472</v>
      </c>
      <c r="W159" s="58">
        <v>85116</v>
      </c>
      <c r="X159" s="31">
        <f t="shared" si="25"/>
        <v>243588</v>
      </c>
      <c r="Y159" s="42">
        <f t="shared" si="30"/>
        <v>3324502</v>
      </c>
      <c r="Z159" s="31">
        <f t="shared" si="26"/>
        <v>281660</v>
      </c>
      <c r="AA159" s="41">
        <f t="shared" si="31"/>
        <v>3723160</v>
      </c>
    </row>
    <row r="160" spans="2:27" ht="16.2" hidden="1" outlineLevel="1" thickBot="1">
      <c r="B160" s="101" t="s">
        <v>20</v>
      </c>
      <c r="C160" s="102"/>
      <c r="D160" s="114">
        <v>9</v>
      </c>
      <c r="E160" s="96"/>
      <c r="F160" s="51">
        <v>50111</v>
      </c>
      <c r="G160" s="32">
        <f t="shared" si="36"/>
        <v>611537</v>
      </c>
      <c r="H160" s="31">
        <v>361919</v>
      </c>
      <c r="I160" s="42">
        <f t="shared" si="33"/>
        <v>4675392</v>
      </c>
      <c r="J160" s="31">
        <f t="shared" si="32"/>
        <v>412030</v>
      </c>
      <c r="K160" s="42">
        <f t="shared" si="34"/>
        <v>5286929</v>
      </c>
      <c r="L160" s="64">
        <v>228</v>
      </c>
      <c r="M160" s="32">
        <f t="shared" si="35"/>
        <v>2758</v>
      </c>
      <c r="N160" s="58">
        <v>1132</v>
      </c>
      <c r="O160" s="58">
        <v>2984</v>
      </c>
      <c r="P160" s="31">
        <f t="shared" si="23"/>
        <v>4116</v>
      </c>
      <c r="Q160" s="42">
        <f t="shared" si="27"/>
        <v>47562</v>
      </c>
      <c r="R160" s="31">
        <f t="shared" si="24"/>
        <v>4344</v>
      </c>
      <c r="S160" s="41">
        <f t="shared" si="28"/>
        <v>50320</v>
      </c>
      <c r="T160" s="59">
        <v>33910</v>
      </c>
      <c r="U160" s="32">
        <f t="shared" si="29"/>
        <v>401432</v>
      </c>
      <c r="V160" s="58">
        <v>158598</v>
      </c>
      <c r="W160" s="58">
        <v>85536</v>
      </c>
      <c r="X160" s="31">
        <f t="shared" si="25"/>
        <v>244134</v>
      </c>
      <c r="Y160" s="42">
        <f t="shared" si="30"/>
        <v>3280800</v>
      </c>
      <c r="Z160" s="31">
        <f t="shared" si="26"/>
        <v>278044</v>
      </c>
      <c r="AA160" s="41">
        <f t="shared" si="31"/>
        <v>3682232</v>
      </c>
    </row>
    <row r="161" spans="2:27" ht="16.2" hidden="1" outlineLevel="1" thickBot="1">
      <c r="B161" s="110" t="s">
        <v>19</v>
      </c>
      <c r="C161" s="111"/>
      <c r="D161" s="115">
        <v>9</v>
      </c>
      <c r="E161" s="113"/>
      <c r="F161" s="61">
        <v>53840</v>
      </c>
      <c r="G161" s="39">
        <f t="shared" si="36"/>
        <v>611002</v>
      </c>
      <c r="H161" s="37">
        <v>408209</v>
      </c>
      <c r="I161" s="38">
        <f t="shared" si="33"/>
        <v>4644505</v>
      </c>
      <c r="J161" s="37">
        <f t="shared" si="32"/>
        <v>462049</v>
      </c>
      <c r="K161" s="42">
        <f t="shared" si="34"/>
        <v>5255507</v>
      </c>
      <c r="L161" s="66">
        <v>249</v>
      </c>
      <c r="M161" s="39">
        <f t="shared" si="35"/>
        <v>2777</v>
      </c>
      <c r="N161" s="60">
        <v>1289</v>
      </c>
      <c r="O161" s="60">
        <v>2777</v>
      </c>
      <c r="P161" s="37">
        <f t="shared" si="23"/>
        <v>4066</v>
      </c>
      <c r="Q161" s="38">
        <f t="shared" si="27"/>
        <v>47376</v>
      </c>
      <c r="R161" s="37">
        <f t="shared" si="24"/>
        <v>4315</v>
      </c>
      <c r="S161" s="36">
        <f t="shared" si="28"/>
        <v>50153</v>
      </c>
      <c r="T161" s="69">
        <v>36686</v>
      </c>
      <c r="U161" s="39">
        <f t="shared" si="29"/>
        <v>404922</v>
      </c>
      <c r="V161" s="60">
        <v>180628</v>
      </c>
      <c r="W161" s="60">
        <v>95757</v>
      </c>
      <c r="X161" s="37">
        <f t="shared" si="25"/>
        <v>276385</v>
      </c>
      <c r="Y161" s="38">
        <f t="shared" si="30"/>
        <v>3256104</v>
      </c>
      <c r="Z161" s="37">
        <f t="shared" si="26"/>
        <v>313071</v>
      </c>
      <c r="AA161" s="36">
        <f t="shared" si="31"/>
        <v>3661026</v>
      </c>
    </row>
    <row r="162" spans="2:27" ht="16.2" hidden="1" outlineLevel="1" thickBot="1">
      <c r="B162" s="104" t="s">
        <v>18</v>
      </c>
      <c r="C162" s="105"/>
      <c r="D162" s="116">
        <v>9</v>
      </c>
      <c r="E162" s="117"/>
      <c r="F162" s="51">
        <v>55770</v>
      </c>
      <c r="G162" s="47">
        <f t="shared" si="36"/>
        <v>618176</v>
      </c>
      <c r="H162" s="31">
        <v>386010</v>
      </c>
      <c r="I162" s="46">
        <f t="shared" si="33"/>
        <v>4606379</v>
      </c>
      <c r="J162" s="67">
        <f t="shared" si="32"/>
        <v>441780</v>
      </c>
      <c r="K162" s="46">
        <f t="shared" si="34"/>
        <v>5224555</v>
      </c>
      <c r="L162" s="68">
        <v>232</v>
      </c>
      <c r="M162" s="47">
        <f t="shared" si="35"/>
        <v>2792</v>
      </c>
      <c r="N162" s="47">
        <v>1207</v>
      </c>
      <c r="O162" s="47">
        <v>2587</v>
      </c>
      <c r="P162" s="45">
        <f t="shared" si="23"/>
        <v>3794</v>
      </c>
      <c r="Q162" s="46">
        <f t="shared" si="27"/>
        <v>47136</v>
      </c>
      <c r="R162" s="67">
        <f t="shared" si="24"/>
        <v>4026</v>
      </c>
      <c r="S162" s="46">
        <f t="shared" si="28"/>
        <v>49928</v>
      </c>
      <c r="T162" s="68">
        <v>34002</v>
      </c>
      <c r="U162" s="32">
        <f t="shared" si="29"/>
        <v>407606</v>
      </c>
      <c r="V162" s="58">
        <v>171319</v>
      </c>
      <c r="W162" s="58">
        <v>86883</v>
      </c>
      <c r="X162" s="31">
        <f t="shared" si="25"/>
        <v>258202</v>
      </c>
      <c r="Y162" s="46">
        <f t="shared" si="30"/>
        <v>3229115</v>
      </c>
      <c r="Z162" s="67">
        <f t="shared" si="26"/>
        <v>292204</v>
      </c>
      <c r="AA162" s="44">
        <f t="shared" si="31"/>
        <v>3636721</v>
      </c>
    </row>
    <row r="163" spans="2:27" ht="16.2" hidden="1" outlineLevel="1" thickBot="1">
      <c r="B163" s="101" t="s">
        <v>8</v>
      </c>
      <c r="C163" s="102"/>
      <c r="D163" s="114">
        <v>9</v>
      </c>
      <c r="E163" s="118"/>
      <c r="F163" s="51">
        <v>45469</v>
      </c>
      <c r="G163" s="32">
        <f t="shared" si="36"/>
        <v>617347</v>
      </c>
      <c r="H163" s="31">
        <v>363309</v>
      </c>
      <c r="I163" s="42">
        <f t="shared" si="33"/>
        <v>4563654</v>
      </c>
      <c r="J163" s="62">
        <f t="shared" si="32"/>
        <v>408778</v>
      </c>
      <c r="K163" s="42">
        <f t="shared" si="34"/>
        <v>5181001</v>
      </c>
      <c r="L163" s="64">
        <v>222</v>
      </c>
      <c r="M163" s="32">
        <f t="shared" si="35"/>
        <v>2790</v>
      </c>
      <c r="N163" s="32">
        <v>1132</v>
      </c>
      <c r="O163" s="32">
        <v>2416</v>
      </c>
      <c r="P163" s="31">
        <f t="shared" si="23"/>
        <v>3548</v>
      </c>
      <c r="Q163" s="42">
        <f t="shared" si="27"/>
        <v>46642</v>
      </c>
      <c r="R163" s="62">
        <f t="shared" si="24"/>
        <v>3770</v>
      </c>
      <c r="S163" s="42">
        <f t="shared" si="28"/>
        <v>49432</v>
      </c>
      <c r="T163" s="64">
        <v>27158</v>
      </c>
      <c r="U163" s="32">
        <f t="shared" si="29"/>
        <v>402062</v>
      </c>
      <c r="V163" s="58">
        <v>160406</v>
      </c>
      <c r="W163" s="58">
        <v>84350</v>
      </c>
      <c r="X163" s="31">
        <f t="shared" si="25"/>
        <v>244756</v>
      </c>
      <c r="Y163" s="42">
        <f t="shared" si="30"/>
        <v>3191547</v>
      </c>
      <c r="Z163" s="62">
        <f t="shared" si="26"/>
        <v>271914</v>
      </c>
      <c r="AA163" s="41">
        <f t="shared" si="31"/>
        <v>3593609</v>
      </c>
    </row>
    <row r="164" spans="2:27" ht="16.2" hidden="1" outlineLevel="1" thickBot="1">
      <c r="B164" s="101" t="s">
        <v>28</v>
      </c>
      <c r="C164" s="102"/>
      <c r="D164" s="114">
        <v>9</v>
      </c>
      <c r="E164" s="118"/>
      <c r="F164" s="51">
        <v>42727</v>
      </c>
      <c r="G164" s="32">
        <f t="shared" si="36"/>
        <v>617353</v>
      </c>
      <c r="H164" s="31">
        <v>347986</v>
      </c>
      <c r="I164" s="42">
        <f t="shared" si="33"/>
        <v>4539994</v>
      </c>
      <c r="J164" s="62">
        <f t="shared" si="32"/>
        <v>390713</v>
      </c>
      <c r="K164" s="42">
        <f t="shared" si="34"/>
        <v>5157347</v>
      </c>
      <c r="L164" s="64">
        <v>209</v>
      </c>
      <c r="M164" s="32">
        <f t="shared" si="35"/>
        <v>2788</v>
      </c>
      <c r="N164" s="32">
        <v>1074</v>
      </c>
      <c r="O164" s="32">
        <v>2400</v>
      </c>
      <c r="P164" s="31">
        <f t="shared" si="23"/>
        <v>3474</v>
      </c>
      <c r="Q164" s="42">
        <f t="shared" si="27"/>
        <v>46340</v>
      </c>
      <c r="R164" s="62">
        <f t="shared" si="24"/>
        <v>3683</v>
      </c>
      <c r="S164" s="42">
        <f t="shared" si="28"/>
        <v>49128</v>
      </c>
      <c r="T164" s="64">
        <v>24517</v>
      </c>
      <c r="U164" s="32">
        <f t="shared" si="29"/>
        <v>396423</v>
      </c>
      <c r="V164" s="58">
        <v>155621</v>
      </c>
      <c r="W164" s="58">
        <v>85699</v>
      </c>
      <c r="X164" s="31">
        <f t="shared" si="25"/>
        <v>241320</v>
      </c>
      <c r="Y164" s="42">
        <f t="shared" si="30"/>
        <v>3164282</v>
      </c>
      <c r="Z164" s="62">
        <f t="shared" si="26"/>
        <v>265837</v>
      </c>
      <c r="AA164" s="41">
        <f t="shared" si="31"/>
        <v>3560705</v>
      </c>
    </row>
    <row r="165" spans="2:27" ht="16.2" hidden="1" outlineLevel="1" thickBot="1">
      <c r="B165" s="101" t="s">
        <v>27</v>
      </c>
      <c r="C165" s="102"/>
      <c r="D165" s="114">
        <v>9</v>
      </c>
      <c r="E165" s="119"/>
      <c r="F165" s="51">
        <v>49004</v>
      </c>
      <c r="G165" s="32">
        <f t="shared" si="36"/>
        <v>613960</v>
      </c>
      <c r="H165" s="31">
        <v>388595</v>
      </c>
      <c r="I165" s="42">
        <f t="shared" si="33"/>
        <v>4526712</v>
      </c>
      <c r="J165" s="62">
        <f t="shared" si="32"/>
        <v>437599</v>
      </c>
      <c r="K165" s="42">
        <f t="shared" si="34"/>
        <v>5140672</v>
      </c>
      <c r="L165" s="64">
        <v>226</v>
      </c>
      <c r="M165" s="32">
        <f t="shared" si="35"/>
        <v>2789</v>
      </c>
      <c r="N165" s="32">
        <v>1192</v>
      </c>
      <c r="O165" s="32">
        <v>2604</v>
      </c>
      <c r="P165" s="31">
        <f t="shared" si="23"/>
        <v>3796</v>
      </c>
      <c r="Q165" s="42">
        <f t="shared" si="27"/>
        <v>46215</v>
      </c>
      <c r="R165" s="62">
        <f t="shared" si="24"/>
        <v>4022</v>
      </c>
      <c r="S165" s="42">
        <f t="shared" si="28"/>
        <v>49004</v>
      </c>
      <c r="T165" s="64">
        <v>26710</v>
      </c>
      <c r="U165" s="32">
        <f t="shared" si="29"/>
        <v>390693</v>
      </c>
      <c r="V165" s="58">
        <v>175994</v>
      </c>
      <c r="W165" s="58">
        <v>94078</v>
      </c>
      <c r="X165" s="31">
        <f t="shared" si="25"/>
        <v>270072</v>
      </c>
      <c r="Y165" s="42">
        <f t="shared" si="30"/>
        <v>3159377</v>
      </c>
      <c r="Z165" s="62">
        <f t="shared" si="26"/>
        <v>296782</v>
      </c>
      <c r="AA165" s="41">
        <f t="shared" si="31"/>
        <v>3550070</v>
      </c>
    </row>
    <row r="166" spans="2:27" ht="16.2" hidden="1" outlineLevel="1" thickBot="1">
      <c r="B166" s="101" t="s">
        <v>26</v>
      </c>
      <c r="C166" s="102"/>
      <c r="D166" s="114">
        <v>9</v>
      </c>
      <c r="E166" s="119"/>
      <c r="F166" s="51">
        <v>47362</v>
      </c>
      <c r="G166" s="32">
        <f t="shared" si="36"/>
        <v>614681</v>
      </c>
      <c r="H166" s="31">
        <v>367669</v>
      </c>
      <c r="I166" s="42">
        <f t="shared" si="33"/>
        <v>4512493</v>
      </c>
      <c r="J166" s="62">
        <f t="shared" si="32"/>
        <v>415031</v>
      </c>
      <c r="K166" s="42">
        <f t="shared" si="34"/>
        <v>5127174</v>
      </c>
      <c r="L166" s="64">
        <v>223</v>
      </c>
      <c r="M166" s="32">
        <f t="shared" si="35"/>
        <v>2794</v>
      </c>
      <c r="N166" s="32">
        <v>1079</v>
      </c>
      <c r="O166" s="32">
        <v>2529</v>
      </c>
      <c r="P166" s="31">
        <f t="shared" si="23"/>
        <v>3608</v>
      </c>
      <c r="Q166" s="42">
        <f t="shared" si="27"/>
        <v>45901</v>
      </c>
      <c r="R166" s="62">
        <f t="shared" si="24"/>
        <v>3831</v>
      </c>
      <c r="S166" s="42">
        <f t="shared" si="28"/>
        <v>48695</v>
      </c>
      <c r="T166" s="64">
        <v>31603</v>
      </c>
      <c r="U166" s="32">
        <f t="shared" si="29"/>
        <v>390464</v>
      </c>
      <c r="V166" s="58">
        <v>157483</v>
      </c>
      <c r="W166" s="58">
        <v>93761</v>
      </c>
      <c r="X166" s="31">
        <f t="shared" si="25"/>
        <v>251244</v>
      </c>
      <c r="Y166" s="42">
        <f t="shared" si="30"/>
        <v>3132873</v>
      </c>
      <c r="Z166" s="62">
        <f t="shared" si="26"/>
        <v>282847</v>
      </c>
      <c r="AA166" s="41">
        <f t="shared" si="31"/>
        <v>3523337</v>
      </c>
    </row>
    <row r="167" spans="2:27" ht="16.2" hidden="1" outlineLevel="1" thickBot="1">
      <c r="B167" s="101" t="s">
        <v>25</v>
      </c>
      <c r="C167" s="102"/>
      <c r="D167" s="114">
        <v>9</v>
      </c>
      <c r="E167" s="119"/>
      <c r="F167" s="51">
        <v>49941</v>
      </c>
      <c r="G167" s="32">
        <f t="shared" si="36"/>
        <v>616155</v>
      </c>
      <c r="H167" s="31">
        <v>371096</v>
      </c>
      <c r="I167" s="42">
        <f t="shared" si="33"/>
        <v>4502384</v>
      </c>
      <c r="J167" s="62">
        <f t="shared" si="32"/>
        <v>421037</v>
      </c>
      <c r="K167" s="42">
        <f t="shared" si="34"/>
        <v>5118539</v>
      </c>
      <c r="L167" s="64">
        <v>223</v>
      </c>
      <c r="M167" s="32">
        <f t="shared" si="35"/>
        <v>2800</v>
      </c>
      <c r="N167" s="32">
        <v>1097</v>
      </c>
      <c r="O167" s="32">
        <v>2508</v>
      </c>
      <c r="P167" s="31">
        <f t="shared" si="23"/>
        <v>3605</v>
      </c>
      <c r="Q167" s="42">
        <f t="shared" si="27"/>
        <v>45527</v>
      </c>
      <c r="R167" s="62">
        <f t="shared" si="24"/>
        <v>3828</v>
      </c>
      <c r="S167" s="42">
        <f t="shared" si="28"/>
        <v>48327</v>
      </c>
      <c r="T167" s="64">
        <v>32592</v>
      </c>
      <c r="U167" s="32">
        <f t="shared" si="29"/>
        <v>391664</v>
      </c>
      <c r="V167" s="58">
        <v>159648</v>
      </c>
      <c r="W167" s="58">
        <v>92392</v>
      </c>
      <c r="X167" s="31">
        <f t="shared" si="25"/>
        <v>252040</v>
      </c>
      <c r="Y167" s="42">
        <f t="shared" si="30"/>
        <v>3107839</v>
      </c>
      <c r="Z167" s="62">
        <f t="shared" si="26"/>
        <v>284632</v>
      </c>
      <c r="AA167" s="41">
        <f t="shared" si="31"/>
        <v>3499503</v>
      </c>
    </row>
    <row r="168" spans="2:27" ht="16.2" hidden="1" outlineLevel="1" thickBot="1">
      <c r="B168" s="101" t="s">
        <v>24</v>
      </c>
      <c r="C168" s="102"/>
      <c r="D168" s="114">
        <v>9</v>
      </c>
      <c r="E168" s="119"/>
      <c r="F168" s="51">
        <v>56131</v>
      </c>
      <c r="G168" s="32">
        <f t="shared" si="36"/>
        <v>618985</v>
      </c>
      <c r="H168" s="31">
        <v>388046</v>
      </c>
      <c r="I168" s="42">
        <f t="shared" si="33"/>
        <v>4481627</v>
      </c>
      <c r="J168" s="62">
        <f t="shared" si="32"/>
        <v>444177</v>
      </c>
      <c r="K168" s="42">
        <f t="shared" si="34"/>
        <v>5100612</v>
      </c>
      <c r="L168" s="64">
        <v>236</v>
      </c>
      <c r="M168" s="32">
        <f t="shared" si="35"/>
        <v>2802</v>
      </c>
      <c r="N168" s="32">
        <v>1105</v>
      </c>
      <c r="O168" s="32">
        <v>2577</v>
      </c>
      <c r="P168" s="31">
        <f t="shared" si="23"/>
        <v>3682</v>
      </c>
      <c r="Q168" s="42">
        <f t="shared" si="27"/>
        <v>45094</v>
      </c>
      <c r="R168" s="62">
        <f t="shared" si="24"/>
        <v>3918</v>
      </c>
      <c r="S168" s="42">
        <f t="shared" si="28"/>
        <v>47896</v>
      </c>
      <c r="T168" s="64">
        <v>35444</v>
      </c>
      <c r="U168" s="32">
        <f t="shared" si="29"/>
        <v>393284</v>
      </c>
      <c r="V168" s="58">
        <v>160969</v>
      </c>
      <c r="W168" s="58">
        <v>93073</v>
      </c>
      <c r="X168" s="31">
        <f t="shared" si="25"/>
        <v>254042</v>
      </c>
      <c r="Y168" s="42">
        <f t="shared" si="30"/>
        <v>3074633</v>
      </c>
      <c r="Z168" s="62">
        <f t="shared" si="26"/>
        <v>289486</v>
      </c>
      <c r="AA168" s="41">
        <f t="shared" si="31"/>
        <v>3467917</v>
      </c>
    </row>
    <row r="169" spans="2:27" ht="16.2" hidden="1" outlineLevel="1" thickBot="1">
      <c r="B169" s="101" t="s">
        <v>23</v>
      </c>
      <c r="C169" s="102"/>
      <c r="D169" s="114">
        <v>9</v>
      </c>
      <c r="E169" s="119"/>
      <c r="F169" s="51">
        <v>51375</v>
      </c>
      <c r="G169" s="32">
        <f t="shared" si="36"/>
        <v>619636</v>
      </c>
      <c r="H169" s="31">
        <v>383527</v>
      </c>
      <c r="I169" s="42">
        <f t="shared" si="33"/>
        <v>4479339</v>
      </c>
      <c r="J169" s="62">
        <f t="shared" si="32"/>
        <v>434902</v>
      </c>
      <c r="K169" s="42">
        <f t="shared" si="34"/>
        <v>5098975</v>
      </c>
      <c r="L169" s="64">
        <v>232</v>
      </c>
      <c r="M169" s="32">
        <f t="shared" si="35"/>
        <v>2796</v>
      </c>
      <c r="N169" s="32">
        <v>1118</v>
      </c>
      <c r="O169" s="32">
        <v>2529</v>
      </c>
      <c r="P169" s="31">
        <f t="shared" si="23"/>
        <v>3647</v>
      </c>
      <c r="Q169" s="42">
        <f t="shared" si="27"/>
        <v>44751</v>
      </c>
      <c r="R169" s="62">
        <f t="shared" si="24"/>
        <v>3879</v>
      </c>
      <c r="S169" s="42">
        <f t="shared" si="28"/>
        <v>47547</v>
      </c>
      <c r="T169" s="64">
        <v>35176</v>
      </c>
      <c r="U169" s="32">
        <f t="shared" si="29"/>
        <v>394102</v>
      </c>
      <c r="V169" s="58">
        <v>162453</v>
      </c>
      <c r="W169" s="58">
        <v>92003</v>
      </c>
      <c r="X169" s="31">
        <f t="shared" si="25"/>
        <v>254456</v>
      </c>
      <c r="Y169" s="42">
        <f t="shared" si="30"/>
        <v>3050836</v>
      </c>
      <c r="Z169" s="62">
        <f t="shared" si="26"/>
        <v>289632</v>
      </c>
      <c r="AA169" s="41">
        <f t="shared" si="31"/>
        <v>3444938</v>
      </c>
    </row>
    <row r="170" spans="2:27" ht="16.2" hidden="1" outlineLevel="1" thickBot="1">
      <c r="B170" s="101" t="s">
        <v>22</v>
      </c>
      <c r="C170" s="102"/>
      <c r="D170" s="120">
        <v>9</v>
      </c>
      <c r="E170" s="118"/>
      <c r="F170" s="51">
        <v>60323</v>
      </c>
      <c r="G170" s="32">
        <f t="shared" si="36"/>
        <v>622125</v>
      </c>
      <c r="H170" s="31">
        <v>375682</v>
      </c>
      <c r="I170" s="42">
        <f t="shared" si="33"/>
        <v>4478762</v>
      </c>
      <c r="J170" s="62">
        <f t="shared" si="32"/>
        <v>436005</v>
      </c>
      <c r="K170" s="42">
        <f t="shared" si="34"/>
        <v>5100887</v>
      </c>
      <c r="L170" s="64">
        <v>249</v>
      </c>
      <c r="M170" s="32">
        <f t="shared" si="35"/>
        <v>2787</v>
      </c>
      <c r="N170" s="32">
        <v>1088</v>
      </c>
      <c r="O170" s="32">
        <v>2523</v>
      </c>
      <c r="P170" s="31">
        <f t="shared" si="23"/>
        <v>3611</v>
      </c>
      <c r="Q170" s="42">
        <f t="shared" si="27"/>
        <v>44556</v>
      </c>
      <c r="R170" s="62">
        <f t="shared" si="24"/>
        <v>3860</v>
      </c>
      <c r="S170" s="42">
        <f t="shared" si="28"/>
        <v>47343</v>
      </c>
      <c r="T170" s="64">
        <v>38129</v>
      </c>
      <c r="U170" s="32">
        <f t="shared" si="29"/>
        <v>393999</v>
      </c>
      <c r="V170" s="58">
        <v>157903</v>
      </c>
      <c r="W170" s="58">
        <v>87796</v>
      </c>
      <c r="X170" s="31">
        <f t="shared" si="25"/>
        <v>245699</v>
      </c>
      <c r="Y170" s="42">
        <f t="shared" si="30"/>
        <v>3035938</v>
      </c>
      <c r="Z170" s="62">
        <f t="shared" si="26"/>
        <v>283828</v>
      </c>
      <c r="AA170" s="41">
        <f t="shared" si="31"/>
        <v>3429937</v>
      </c>
    </row>
    <row r="171" spans="2:27" ht="16.2" hidden="1" outlineLevel="1" thickBot="1">
      <c r="B171" s="101" t="s">
        <v>21</v>
      </c>
      <c r="C171" s="102"/>
      <c r="D171" s="120">
        <v>10</v>
      </c>
      <c r="E171" s="118"/>
      <c r="F171" s="51">
        <v>62211</v>
      </c>
      <c r="G171" s="32">
        <f t="shared" si="36"/>
        <v>624264</v>
      </c>
      <c r="H171" s="31">
        <v>342010</v>
      </c>
      <c r="I171" s="42">
        <f t="shared" si="33"/>
        <v>4484058</v>
      </c>
      <c r="J171" s="62">
        <f t="shared" si="32"/>
        <v>404221</v>
      </c>
      <c r="K171" s="42">
        <f t="shared" si="34"/>
        <v>5108322</v>
      </c>
      <c r="L171" s="64">
        <v>245</v>
      </c>
      <c r="M171" s="32">
        <f t="shared" si="35"/>
        <v>2774</v>
      </c>
      <c r="N171" s="32">
        <v>1017</v>
      </c>
      <c r="O171" s="32">
        <v>2193</v>
      </c>
      <c r="P171" s="31">
        <f t="shared" si="23"/>
        <v>3210</v>
      </c>
      <c r="Q171" s="42">
        <f t="shared" si="27"/>
        <v>44157</v>
      </c>
      <c r="R171" s="62">
        <f t="shared" si="24"/>
        <v>3455</v>
      </c>
      <c r="S171" s="42">
        <f t="shared" si="28"/>
        <v>46931</v>
      </c>
      <c r="T171" s="64">
        <v>37472</v>
      </c>
      <c r="U171" s="32">
        <f t="shared" si="29"/>
        <v>393399</v>
      </c>
      <c r="V171" s="58">
        <v>147273</v>
      </c>
      <c r="W171" s="58">
        <v>71809</v>
      </c>
      <c r="X171" s="31">
        <f t="shared" si="25"/>
        <v>219082</v>
      </c>
      <c r="Y171" s="42">
        <f t="shared" si="30"/>
        <v>3011432</v>
      </c>
      <c r="Z171" s="62">
        <f t="shared" si="26"/>
        <v>256554</v>
      </c>
      <c r="AA171" s="41">
        <f t="shared" si="31"/>
        <v>3404831</v>
      </c>
    </row>
    <row r="172" spans="2:27" ht="16.2" hidden="1" outlineLevel="1" thickBot="1">
      <c r="B172" s="101" t="s">
        <v>20</v>
      </c>
      <c r="C172" s="102"/>
      <c r="D172" s="120">
        <v>10</v>
      </c>
      <c r="E172" s="118"/>
      <c r="F172" s="51">
        <v>49870</v>
      </c>
      <c r="G172" s="32">
        <f t="shared" si="36"/>
        <v>624023</v>
      </c>
      <c r="H172" s="31">
        <v>370608</v>
      </c>
      <c r="I172" s="42">
        <f t="shared" si="33"/>
        <v>4492747</v>
      </c>
      <c r="J172" s="62">
        <f t="shared" si="32"/>
        <v>420478</v>
      </c>
      <c r="K172" s="42">
        <f t="shared" si="34"/>
        <v>5116770</v>
      </c>
      <c r="L172" s="64">
        <v>215</v>
      </c>
      <c r="M172" s="32">
        <f t="shared" si="35"/>
        <v>2761</v>
      </c>
      <c r="N172" s="32">
        <v>1034</v>
      </c>
      <c r="O172" s="32">
        <v>2494</v>
      </c>
      <c r="P172" s="31">
        <f t="shared" si="23"/>
        <v>3528</v>
      </c>
      <c r="Q172" s="42">
        <f t="shared" si="27"/>
        <v>43569</v>
      </c>
      <c r="R172" s="62">
        <f t="shared" si="24"/>
        <v>3743</v>
      </c>
      <c r="S172" s="42">
        <f t="shared" si="28"/>
        <v>46330</v>
      </c>
      <c r="T172" s="64">
        <v>32970</v>
      </c>
      <c r="U172" s="32">
        <f t="shared" si="29"/>
        <v>392459</v>
      </c>
      <c r="V172" s="58">
        <v>149806</v>
      </c>
      <c r="W172" s="58">
        <v>87628</v>
      </c>
      <c r="X172" s="31">
        <f t="shared" si="25"/>
        <v>237434</v>
      </c>
      <c r="Y172" s="42">
        <f t="shared" si="30"/>
        <v>3004732</v>
      </c>
      <c r="Z172" s="62">
        <f t="shared" si="26"/>
        <v>270404</v>
      </c>
      <c r="AA172" s="41">
        <f t="shared" si="31"/>
        <v>3397191</v>
      </c>
    </row>
    <row r="173" spans="2:27" ht="16.2" hidden="1" outlineLevel="1" thickBot="1">
      <c r="B173" s="101" t="s">
        <v>19</v>
      </c>
      <c r="C173" s="102"/>
      <c r="D173" s="120">
        <v>10</v>
      </c>
      <c r="E173" s="113"/>
      <c r="F173" s="51">
        <v>56463</v>
      </c>
      <c r="G173" s="39">
        <f t="shared" si="36"/>
        <v>626646</v>
      </c>
      <c r="H173" s="37">
        <v>406722</v>
      </c>
      <c r="I173" s="42">
        <f t="shared" si="33"/>
        <v>4491260</v>
      </c>
      <c r="J173" s="62">
        <f t="shared" si="32"/>
        <v>463185</v>
      </c>
      <c r="K173" s="42">
        <f t="shared" si="34"/>
        <v>5117906</v>
      </c>
      <c r="L173" s="64">
        <v>237</v>
      </c>
      <c r="M173" s="32">
        <f t="shared" si="35"/>
        <v>2749</v>
      </c>
      <c r="N173" s="32">
        <v>1160</v>
      </c>
      <c r="O173" s="32">
        <v>2735</v>
      </c>
      <c r="P173" s="31">
        <f t="shared" si="23"/>
        <v>3895</v>
      </c>
      <c r="Q173" s="42">
        <f t="shared" si="27"/>
        <v>43398</v>
      </c>
      <c r="R173" s="62">
        <f t="shared" si="24"/>
        <v>4132</v>
      </c>
      <c r="S173" s="42">
        <f t="shared" si="28"/>
        <v>46147</v>
      </c>
      <c r="T173" s="64">
        <v>36470</v>
      </c>
      <c r="U173" s="39">
        <f t="shared" si="29"/>
        <v>392243</v>
      </c>
      <c r="V173" s="60">
        <v>168854</v>
      </c>
      <c r="W173" s="60">
        <v>95779</v>
      </c>
      <c r="X173" s="37">
        <f t="shared" si="25"/>
        <v>264633</v>
      </c>
      <c r="Y173" s="42">
        <f t="shared" si="30"/>
        <v>2992980</v>
      </c>
      <c r="Z173" s="62">
        <f t="shared" si="26"/>
        <v>301103</v>
      </c>
      <c r="AA173" s="36">
        <f t="shared" si="31"/>
        <v>3385223</v>
      </c>
    </row>
    <row r="174" spans="2:27" ht="16.2" hidden="1" outlineLevel="1" collapsed="1" thickBot="1">
      <c r="B174" s="104" t="s">
        <v>18</v>
      </c>
      <c r="C174" s="105"/>
      <c r="D174" s="116">
        <v>10</v>
      </c>
      <c r="E174" s="96"/>
      <c r="F174" s="52">
        <v>52203</v>
      </c>
      <c r="G174" s="32">
        <f t="shared" si="36"/>
        <v>623079</v>
      </c>
      <c r="H174" s="31">
        <v>385008</v>
      </c>
      <c r="I174" s="47">
        <f t="shared" si="33"/>
        <v>4490258</v>
      </c>
      <c r="J174" s="67">
        <f t="shared" si="32"/>
        <v>437211</v>
      </c>
      <c r="K174" s="44">
        <f t="shared" si="34"/>
        <v>5113337</v>
      </c>
      <c r="L174" s="68">
        <v>232</v>
      </c>
      <c r="M174" s="47">
        <f t="shared" si="35"/>
        <v>2749</v>
      </c>
      <c r="N174" s="47">
        <v>1108</v>
      </c>
      <c r="O174" s="47">
        <v>2519</v>
      </c>
      <c r="P174" s="45">
        <f t="shared" si="23"/>
        <v>3627</v>
      </c>
      <c r="Q174" s="46">
        <f t="shared" si="27"/>
        <v>43231</v>
      </c>
      <c r="R174" s="67">
        <f t="shared" si="24"/>
        <v>3859</v>
      </c>
      <c r="S174" s="44">
        <f t="shared" si="28"/>
        <v>45980</v>
      </c>
      <c r="T174" s="68">
        <v>35228</v>
      </c>
      <c r="U174" s="32">
        <f t="shared" si="29"/>
        <v>393469</v>
      </c>
      <c r="V174" s="58">
        <v>158564</v>
      </c>
      <c r="W174" s="58">
        <v>88137</v>
      </c>
      <c r="X174" s="31">
        <f t="shared" si="25"/>
        <v>246701</v>
      </c>
      <c r="Y174" s="46">
        <f t="shared" si="30"/>
        <v>2981479</v>
      </c>
      <c r="Z174" s="67">
        <f t="shared" si="26"/>
        <v>281929</v>
      </c>
      <c r="AA174" s="44">
        <f t="shared" si="31"/>
        <v>3374948</v>
      </c>
    </row>
    <row r="175" spans="2:27" ht="16.2" hidden="1" outlineLevel="1" thickBot="1">
      <c r="B175" s="101" t="s">
        <v>8</v>
      </c>
      <c r="C175" s="102"/>
      <c r="D175" s="114">
        <v>10</v>
      </c>
      <c r="E175" s="96"/>
      <c r="F175" s="51">
        <v>44023</v>
      </c>
      <c r="G175" s="32">
        <f t="shared" si="36"/>
        <v>621633</v>
      </c>
      <c r="H175" s="31">
        <v>363624</v>
      </c>
      <c r="I175" s="32">
        <f t="shared" si="33"/>
        <v>4490573</v>
      </c>
      <c r="J175" s="62">
        <f t="shared" si="32"/>
        <v>407647</v>
      </c>
      <c r="K175" s="41">
        <f t="shared" si="34"/>
        <v>5112206</v>
      </c>
      <c r="L175" s="64">
        <v>209</v>
      </c>
      <c r="M175" s="32">
        <f t="shared" si="35"/>
        <v>2736</v>
      </c>
      <c r="N175" s="32">
        <v>1085</v>
      </c>
      <c r="O175" s="32">
        <v>2393</v>
      </c>
      <c r="P175" s="31">
        <f t="shared" si="23"/>
        <v>3478</v>
      </c>
      <c r="Q175" s="42">
        <f t="shared" si="27"/>
        <v>43161</v>
      </c>
      <c r="R175" s="62">
        <f t="shared" si="24"/>
        <v>3687</v>
      </c>
      <c r="S175" s="41">
        <f t="shared" si="28"/>
        <v>45897</v>
      </c>
      <c r="T175" s="64">
        <v>32140</v>
      </c>
      <c r="U175" s="32">
        <f t="shared" si="29"/>
        <v>398451</v>
      </c>
      <c r="V175" s="58">
        <v>155833</v>
      </c>
      <c r="W175" s="58">
        <v>84935</v>
      </c>
      <c r="X175" s="31">
        <f t="shared" si="25"/>
        <v>240768</v>
      </c>
      <c r="Y175" s="42">
        <f t="shared" si="30"/>
        <v>2977491</v>
      </c>
      <c r="Z175" s="62">
        <f t="shared" si="26"/>
        <v>272908</v>
      </c>
      <c r="AA175" s="41">
        <f t="shared" si="31"/>
        <v>3375942</v>
      </c>
    </row>
    <row r="176" spans="2:27" ht="16.2" hidden="1" outlineLevel="1" thickBot="1">
      <c r="B176" s="101" t="s">
        <v>28</v>
      </c>
      <c r="C176" s="102"/>
      <c r="D176" s="114">
        <v>10</v>
      </c>
      <c r="E176" s="96"/>
      <c r="F176" s="51">
        <v>44001</v>
      </c>
      <c r="G176" s="32">
        <f t="shared" si="36"/>
        <v>622907</v>
      </c>
      <c r="H176" s="31">
        <v>363843</v>
      </c>
      <c r="I176" s="32">
        <f t="shared" si="33"/>
        <v>4506430</v>
      </c>
      <c r="J176" s="62">
        <f t="shared" si="32"/>
        <v>407844</v>
      </c>
      <c r="K176" s="41">
        <f t="shared" si="34"/>
        <v>5129337</v>
      </c>
      <c r="L176" s="64">
        <v>214</v>
      </c>
      <c r="M176" s="32">
        <f t="shared" si="35"/>
        <v>2741</v>
      </c>
      <c r="N176" s="32">
        <v>1065</v>
      </c>
      <c r="O176" s="32">
        <v>2340</v>
      </c>
      <c r="P176" s="31">
        <f t="shared" si="23"/>
        <v>3405</v>
      </c>
      <c r="Q176" s="42">
        <f t="shared" si="27"/>
        <v>43092</v>
      </c>
      <c r="R176" s="62">
        <f t="shared" si="24"/>
        <v>3619</v>
      </c>
      <c r="S176" s="41">
        <f t="shared" si="28"/>
        <v>45833</v>
      </c>
      <c r="T176" s="64">
        <v>33144</v>
      </c>
      <c r="U176" s="32">
        <f t="shared" si="29"/>
        <v>407078</v>
      </c>
      <c r="V176" s="58">
        <v>153267</v>
      </c>
      <c r="W176" s="58">
        <v>84271</v>
      </c>
      <c r="X176" s="31">
        <f t="shared" si="25"/>
        <v>237538</v>
      </c>
      <c r="Y176" s="42">
        <f t="shared" si="30"/>
        <v>2973709</v>
      </c>
      <c r="Z176" s="62">
        <f t="shared" si="26"/>
        <v>270682</v>
      </c>
      <c r="AA176" s="41">
        <f t="shared" si="31"/>
        <v>3380787</v>
      </c>
    </row>
    <row r="177" spans="2:27" ht="16.2" hidden="1" outlineLevel="1" thickBot="1">
      <c r="B177" s="101" t="s">
        <v>27</v>
      </c>
      <c r="C177" s="102"/>
      <c r="D177" s="114">
        <v>10</v>
      </c>
      <c r="E177" s="96"/>
      <c r="F177" s="51">
        <v>54139</v>
      </c>
      <c r="G177" s="32">
        <f t="shared" si="36"/>
        <v>628042</v>
      </c>
      <c r="H177" s="31">
        <v>390185</v>
      </c>
      <c r="I177" s="32">
        <f t="shared" si="33"/>
        <v>4508020</v>
      </c>
      <c r="J177" s="62">
        <f t="shared" si="32"/>
        <v>444324</v>
      </c>
      <c r="K177" s="41">
        <f t="shared" si="34"/>
        <v>5136062</v>
      </c>
      <c r="L177" s="64">
        <v>231</v>
      </c>
      <c r="M177" s="32">
        <f t="shared" si="35"/>
        <v>2746</v>
      </c>
      <c r="N177" s="32">
        <v>1123</v>
      </c>
      <c r="O177" s="32">
        <v>2531</v>
      </c>
      <c r="P177" s="31">
        <f t="shared" si="23"/>
        <v>3654</v>
      </c>
      <c r="Q177" s="42">
        <f t="shared" si="27"/>
        <v>42950</v>
      </c>
      <c r="R177" s="62">
        <f t="shared" si="24"/>
        <v>3885</v>
      </c>
      <c r="S177" s="41">
        <f t="shared" si="28"/>
        <v>45696</v>
      </c>
      <c r="T177" s="64">
        <v>35483</v>
      </c>
      <c r="U177" s="32">
        <f t="shared" si="29"/>
        <v>415851</v>
      </c>
      <c r="V177" s="58">
        <v>161595</v>
      </c>
      <c r="W177" s="58">
        <v>94880</v>
      </c>
      <c r="X177" s="31">
        <f t="shared" si="25"/>
        <v>256475</v>
      </c>
      <c r="Y177" s="42">
        <f t="shared" si="30"/>
        <v>2960112</v>
      </c>
      <c r="Z177" s="62">
        <f t="shared" si="26"/>
        <v>291958</v>
      </c>
      <c r="AA177" s="41">
        <f t="shared" si="31"/>
        <v>3375963</v>
      </c>
    </row>
    <row r="178" spans="2:27" ht="16.2" hidden="1" outlineLevel="1" thickBot="1">
      <c r="B178" s="101" t="s">
        <v>26</v>
      </c>
      <c r="C178" s="102"/>
      <c r="D178" s="114">
        <v>10</v>
      </c>
      <c r="E178" s="96"/>
      <c r="F178" s="51">
        <v>49949</v>
      </c>
      <c r="G178" s="32">
        <f t="shared" si="36"/>
        <v>630629</v>
      </c>
      <c r="H178" s="31">
        <v>374286</v>
      </c>
      <c r="I178" s="32">
        <f t="shared" si="33"/>
        <v>4514637</v>
      </c>
      <c r="J178" s="62">
        <f t="shared" si="32"/>
        <v>424235</v>
      </c>
      <c r="K178" s="41">
        <f t="shared" si="34"/>
        <v>5145266</v>
      </c>
      <c r="L178" s="64">
        <v>225</v>
      </c>
      <c r="M178" s="32">
        <f t="shared" si="35"/>
        <v>2748</v>
      </c>
      <c r="N178" s="32">
        <v>1117</v>
      </c>
      <c r="O178" s="32">
        <v>2504</v>
      </c>
      <c r="P178" s="31">
        <f t="shared" si="23"/>
        <v>3621</v>
      </c>
      <c r="Q178" s="42">
        <f t="shared" si="27"/>
        <v>42963</v>
      </c>
      <c r="R178" s="62">
        <f t="shared" si="24"/>
        <v>3846</v>
      </c>
      <c r="S178" s="41">
        <f t="shared" si="28"/>
        <v>45711</v>
      </c>
      <c r="T178" s="64">
        <v>34315</v>
      </c>
      <c r="U178" s="32">
        <f t="shared" si="29"/>
        <v>418563</v>
      </c>
      <c r="V178" s="58">
        <v>159184</v>
      </c>
      <c r="W178" s="58">
        <v>93306</v>
      </c>
      <c r="X178" s="31">
        <f t="shared" si="25"/>
        <v>252490</v>
      </c>
      <c r="Y178" s="42">
        <f t="shared" si="30"/>
        <v>2961358</v>
      </c>
      <c r="Z178" s="62">
        <f t="shared" si="26"/>
        <v>286805</v>
      </c>
      <c r="AA178" s="41">
        <f t="shared" si="31"/>
        <v>3379921</v>
      </c>
    </row>
    <row r="179" spans="2:27" ht="16.2" hidden="1" outlineLevel="1" thickBot="1">
      <c r="B179" s="101" t="s">
        <v>25</v>
      </c>
      <c r="C179" s="102"/>
      <c r="D179" s="114">
        <v>10</v>
      </c>
      <c r="E179" s="96"/>
      <c r="F179" s="51">
        <v>52498</v>
      </c>
      <c r="G179" s="32">
        <f t="shared" si="36"/>
        <v>633186</v>
      </c>
      <c r="H179" s="31">
        <v>386403</v>
      </c>
      <c r="I179" s="32">
        <f t="shared" si="33"/>
        <v>4529944</v>
      </c>
      <c r="J179" s="62">
        <f t="shared" si="32"/>
        <v>438901</v>
      </c>
      <c r="K179" s="41">
        <f t="shared" si="34"/>
        <v>5163130</v>
      </c>
      <c r="L179" s="64">
        <v>216</v>
      </c>
      <c r="M179" s="32">
        <f t="shared" si="35"/>
        <v>2741</v>
      </c>
      <c r="N179" s="32">
        <v>1111</v>
      </c>
      <c r="O179" s="32">
        <v>2481</v>
      </c>
      <c r="P179" s="31">
        <f t="shared" si="23"/>
        <v>3592</v>
      </c>
      <c r="Q179" s="42">
        <f t="shared" si="27"/>
        <v>42950</v>
      </c>
      <c r="R179" s="62">
        <f t="shared" si="24"/>
        <v>3808</v>
      </c>
      <c r="S179" s="41">
        <f t="shared" si="28"/>
        <v>45691</v>
      </c>
      <c r="T179" s="64">
        <v>33384</v>
      </c>
      <c r="U179" s="32">
        <f t="shared" si="29"/>
        <v>419355</v>
      </c>
      <c r="V179" s="58">
        <v>157130</v>
      </c>
      <c r="W179" s="58">
        <v>91877</v>
      </c>
      <c r="X179" s="31">
        <f t="shared" si="25"/>
        <v>249007</v>
      </c>
      <c r="Y179" s="42">
        <f t="shared" si="30"/>
        <v>2958325</v>
      </c>
      <c r="Z179" s="62">
        <f t="shared" si="26"/>
        <v>282391</v>
      </c>
      <c r="AA179" s="41">
        <f t="shared" si="31"/>
        <v>3377680</v>
      </c>
    </row>
    <row r="180" spans="2:27" ht="16.2" hidden="1" outlineLevel="1" thickBot="1">
      <c r="B180" s="101" t="s">
        <v>24</v>
      </c>
      <c r="C180" s="102"/>
      <c r="D180" s="120">
        <v>10</v>
      </c>
      <c r="E180" s="96"/>
      <c r="F180" s="51">
        <v>59267</v>
      </c>
      <c r="G180" s="32">
        <f t="shared" si="36"/>
        <v>636322</v>
      </c>
      <c r="H180" s="31">
        <v>396893</v>
      </c>
      <c r="I180" s="32">
        <f t="shared" si="33"/>
        <v>4538791</v>
      </c>
      <c r="J180" s="62">
        <f t="shared" si="32"/>
        <v>456160</v>
      </c>
      <c r="K180" s="41">
        <f t="shared" si="34"/>
        <v>5175113</v>
      </c>
      <c r="L180" s="64">
        <v>235</v>
      </c>
      <c r="M180" s="32">
        <f t="shared" si="35"/>
        <v>2740</v>
      </c>
      <c r="N180" s="32">
        <v>1072</v>
      </c>
      <c r="O180" s="32">
        <v>2553</v>
      </c>
      <c r="P180" s="31">
        <f t="shared" si="23"/>
        <v>3625</v>
      </c>
      <c r="Q180" s="42">
        <f t="shared" si="27"/>
        <v>42893</v>
      </c>
      <c r="R180" s="62">
        <f t="shared" si="24"/>
        <v>3860</v>
      </c>
      <c r="S180" s="41">
        <f t="shared" si="28"/>
        <v>45633</v>
      </c>
      <c r="T180" s="64">
        <v>35941</v>
      </c>
      <c r="U180" s="32">
        <f t="shared" si="29"/>
        <v>419852</v>
      </c>
      <c r="V180" s="58">
        <v>150572</v>
      </c>
      <c r="W180" s="58">
        <v>92559</v>
      </c>
      <c r="X180" s="31">
        <f t="shared" si="25"/>
        <v>243131</v>
      </c>
      <c r="Y180" s="42">
        <f t="shared" si="30"/>
        <v>2947414</v>
      </c>
      <c r="Z180" s="62">
        <f t="shared" si="26"/>
        <v>279072</v>
      </c>
      <c r="AA180" s="41">
        <f t="shared" si="31"/>
        <v>3367266</v>
      </c>
    </row>
    <row r="181" spans="2:27" ht="16.2" hidden="1" outlineLevel="1" thickBot="1">
      <c r="B181" s="101" t="s">
        <v>23</v>
      </c>
      <c r="C181" s="102"/>
      <c r="D181" s="120">
        <v>10</v>
      </c>
      <c r="E181" s="96"/>
      <c r="F181" s="51">
        <v>55826</v>
      </c>
      <c r="G181" s="32">
        <f t="shared" si="36"/>
        <v>640773</v>
      </c>
      <c r="H181" s="31">
        <v>385703</v>
      </c>
      <c r="I181" s="32">
        <f t="shared" si="33"/>
        <v>4540967</v>
      </c>
      <c r="J181" s="62">
        <f t="shared" si="32"/>
        <v>441529</v>
      </c>
      <c r="K181" s="41">
        <f t="shared" si="34"/>
        <v>5181740</v>
      </c>
      <c r="L181" s="64">
        <v>234</v>
      </c>
      <c r="M181" s="32">
        <f t="shared" si="35"/>
        <v>2742</v>
      </c>
      <c r="N181" s="32">
        <v>1041</v>
      </c>
      <c r="O181" s="32">
        <v>2642</v>
      </c>
      <c r="P181" s="31">
        <f t="shared" si="23"/>
        <v>3683</v>
      </c>
      <c r="Q181" s="42">
        <f t="shared" si="27"/>
        <v>42929</v>
      </c>
      <c r="R181" s="62">
        <f t="shared" si="24"/>
        <v>3917</v>
      </c>
      <c r="S181" s="41">
        <f t="shared" si="28"/>
        <v>45671</v>
      </c>
      <c r="T181" s="64">
        <v>37588</v>
      </c>
      <c r="U181" s="32">
        <f t="shared" si="29"/>
        <v>422264</v>
      </c>
      <c r="V181" s="58">
        <v>143200</v>
      </c>
      <c r="W181" s="58">
        <v>94937</v>
      </c>
      <c r="X181" s="31">
        <f t="shared" si="25"/>
        <v>238137</v>
      </c>
      <c r="Y181" s="42">
        <f t="shared" si="30"/>
        <v>2931095</v>
      </c>
      <c r="Z181" s="62">
        <f t="shared" si="26"/>
        <v>275725</v>
      </c>
      <c r="AA181" s="41">
        <f t="shared" si="31"/>
        <v>3353359</v>
      </c>
    </row>
    <row r="182" spans="2:27" ht="16.2" hidden="1" outlineLevel="1" thickBot="1">
      <c r="B182" s="101" t="s">
        <v>22</v>
      </c>
      <c r="C182" s="102"/>
      <c r="D182" s="120">
        <v>10</v>
      </c>
      <c r="E182" s="96"/>
      <c r="F182" s="51">
        <v>64760</v>
      </c>
      <c r="G182" s="32">
        <f t="shared" si="36"/>
        <v>645210</v>
      </c>
      <c r="H182" s="31">
        <v>365432</v>
      </c>
      <c r="I182" s="32">
        <f t="shared" si="33"/>
        <v>4530717</v>
      </c>
      <c r="J182" s="62">
        <f t="shared" si="32"/>
        <v>430192</v>
      </c>
      <c r="K182" s="41">
        <f t="shared" si="34"/>
        <v>5175927</v>
      </c>
      <c r="L182" s="64">
        <v>246</v>
      </c>
      <c r="M182" s="32">
        <f t="shared" si="35"/>
        <v>2739</v>
      </c>
      <c r="N182" s="32">
        <v>982</v>
      </c>
      <c r="O182" s="32">
        <v>2530</v>
      </c>
      <c r="P182" s="31">
        <f t="shared" si="23"/>
        <v>3512</v>
      </c>
      <c r="Q182" s="42">
        <f t="shared" si="27"/>
        <v>42830</v>
      </c>
      <c r="R182" s="62">
        <f t="shared" si="24"/>
        <v>3758</v>
      </c>
      <c r="S182" s="41">
        <f t="shared" si="28"/>
        <v>45569</v>
      </c>
      <c r="T182" s="64">
        <v>40098</v>
      </c>
      <c r="U182" s="32">
        <f t="shared" si="29"/>
        <v>424233</v>
      </c>
      <c r="V182" s="58">
        <v>135315</v>
      </c>
      <c r="W182" s="58">
        <v>87937</v>
      </c>
      <c r="X182" s="31">
        <f t="shared" si="25"/>
        <v>223252</v>
      </c>
      <c r="Y182" s="42">
        <f t="shared" si="30"/>
        <v>2908648</v>
      </c>
      <c r="Z182" s="62">
        <f t="shared" si="26"/>
        <v>263350</v>
      </c>
      <c r="AA182" s="41">
        <f t="shared" si="31"/>
        <v>3332881</v>
      </c>
    </row>
    <row r="183" spans="2:27" ht="16.2" hidden="1" outlineLevel="1" thickBot="1">
      <c r="B183" s="101" t="s">
        <v>21</v>
      </c>
      <c r="C183" s="102"/>
      <c r="D183" s="120">
        <v>11</v>
      </c>
      <c r="E183" s="96"/>
      <c r="F183" s="51">
        <v>65926</v>
      </c>
      <c r="G183" s="32">
        <f t="shared" si="36"/>
        <v>648925</v>
      </c>
      <c r="H183" s="31">
        <v>307215</v>
      </c>
      <c r="I183" s="32">
        <f t="shared" si="33"/>
        <v>4495922</v>
      </c>
      <c r="J183" s="62">
        <f t="shared" si="32"/>
        <v>373141</v>
      </c>
      <c r="K183" s="41">
        <f t="shared" si="34"/>
        <v>5144847</v>
      </c>
      <c r="L183" s="64">
        <v>247</v>
      </c>
      <c r="M183" s="32">
        <f t="shared" si="35"/>
        <v>2741</v>
      </c>
      <c r="N183" s="32">
        <v>945</v>
      </c>
      <c r="O183" s="32">
        <v>2234</v>
      </c>
      <c r="P183" s="31">
        <f t="shared" si="23"/>
        <v>3179</v>
      </c>
      <c r="Q183" s="42">
        <f t="shared" si="27"/>
        <v>42799</v>
      </c>
      <c r="R183" s="62">
        <f t="shared" si="24"/>
        <v>3426</v>
      </c>
      <c r="S183" s="41">
        <f t="shared" si="28"/>
        <v>45540</v>
      </c>
      <c r="T183" s="64">
        <v>40206</v>
      </c>
      <c r="U183" s="32">
        <f t="shared" si="29"/>
        <v>426967</v>
      </c>
      <c r="V183" s="58">
        <v>129999</v>
      </c>
      <c r="W183" s="58">
        <v>74613</v>
      </c>
      <c r="X183" s="31">
        <f t="shared" si="25"/>
        <v>204612</v>
      </c>
      <c r="Y183" s="42">
        <f t="shared" si="30"/>
        <v>2894178</v>
      </c>
      <c r="Z183" s="31">
        <f t="shared" ref="Z183:Z246" si="37">X183+T183</f>
        <v>244818</v>
      </c>
      <c r="AA183" s="41">
        <f t="shared" si="31"/>
        <v>3321145</v>
      </c>
    </row>
    <row r="184" spans="2:27" ht="16.2" hidden="1" outlineLevel="1" thickBot="1">
      <c r="B184" s="101" t="s">
        <v>20</v>
      </c>
      <c r="C184" s="102"/>
      <c r="D184" s="114">
        <v>11</v>
      </c>
      <c r="E184" s="121"/>
      <c r="F184" s="51">
        <v>54945</v>
      </c>
      <c r="G184" s="32">
        <f t="shared" si="36"/>
        <v>654000</v>
      </c>
      <c r="H184" s="31">
        <v>360863</v>
      </c>
      <c r="I184" s="42">
        <f t="shared" si="33"/>
        <v>4486177</v>
      </c>
      <c r="J184" s="62">
        <f t="shared" si="32"/>
        <v>415808</v>
      </c>
      <c r="K184" s="41">
        <f t="shared" si="34"/>
        <v>5140177</v>
      </c>
      <c r="L184" s="64">
        <v>217</v>
      </c>
      <c r="M184" s="32">
        <f t="shared" si="35"/>
        <v>2743</v>
      </c>
      <c r="N184" s="32">
        <v>1006</v>
      </c>
      <c r="O184" s="32">
        <v>2423</v>
      </c>
      <c r="P184" s="31">
        <f t="shared" si="23"/>
        <v>3429</v>
      </c>
      <c r="Q184" s="42">
        <f t="shared" si="27"/>
        <v>42700</v>
      </c>
      <c r="R184" s="62">
        <f t="shared" si="24"/>
        <v>3646</v>
      </c>
      <c r="S184" s="41">
        <f t="shared" si="28"/>
        <v>45443</v>
      </c>
      <c r="T184" s="64">
        <v>36255</v>
      </c>
      <c r="U184" s="32">
        <f t="shared" si="29"/>
        <v>430252</v>
      </c>
      <c r="V184" s="58">
        <v>139434</v>
      </c>
      <c r="W184" s="58">
        <v>85035</v>
      </c>
      <c r="X184" s="31">
        <f t="shared" si="25"/>
        <v>224469</v>
      </c>
      <c r="Y184" s="42">
        <f t="shared" si="30"/>
        <v>2881213</v>
      </c>
      <c r="Z184" s="31">
        <f t="shared" si="37"/>
        <v>260724</v>
      </c>
      <c r="AA184" s="41">
        <f t="shared" si="31"/>
        <v>3311465</v>
      </c>
    </row>
    <row r="185" spans="2:27" ht="16.2" hidden="1" outlineLevel="1" thickBot="1">
      <c r="B185" s="110" t="s">
        <v>19</v>
      </c>
      <c r="C185" s="111"/>
      <c r="D185" s="115">
        <v>11</v>
      </c>
      <c r="E185" s="122"/>
      <c r="F185" s="61">
        <v>56961</v>
      </c>
      <c r="G185" s="39">
        <f t="shared" si="36"/>
        <v>654498</v>
      </c>
      <c r="H185" s="37">
        <v>400745</v>
      </c>
      <c r="I185" s="38">
        <f t="shared" si="33"/>
        <v>4480200</v>
      </c>
      <c r="J185" s="37">
        <f t="shared" si="32"/>
        <v>457706</v>
      </c>
      <c r="K185" s="36">
        <f t="shared" si="34"/>
        <v>5134698</v>
      </c>
      <c r="L185" s="60">
        <v>241</v>
      </c>
      <c r="M185" s="39">
        <f t="shared" si="35"/>
        <v>2747</v>
      </c>
      <c r="N185" s="39">
        <v>1110</v>
      </c>
      <c r="O185" s="39">
        <v>2680</v>
      </c>
      <c r="P185" s="37">
        <f t="shared" si="23"/>
        <v>3790</v>
      </c>
      <c r="Q185" s="38">
        <f t="shared" si="27"/>
        <v>42595</v>
      </c>
      <c r="R185" s="65">
        <f t="shared" si="24"/>
        <v>4031</v>
      </c>
      <c r="S185" s="36">
        <f t="shared" si="28"/>
        <v>45342</v>
      </c>
      <c r="T185" s="66">
        <v>40296</v>
      </c>
      <c r="U185" s="39">
        <f t="shared" si="29"/>
        <v>434078</v>
      </c>
      <c r="V185" s="60">
        <v>156801</v>
      </c>
      <c r="W185" s="60">
        <v>96170</v>
      </c>
      <c r="X185" s="37">
        <f t="shared" si="25"/>
        <v>252971</v>
      </c>
      <c r="Y185" s="38">
        <f t="shared" si="30"/>
        <v>2869551</v>
      </c>
      <c r="Z185" s="65">
        <f t="shared" si="37"/>
        <v>293267</v>
      </c>
      <c r="AA185" s="36">
        <f t="shared" si="31"/>
        <v>3303629</v>
      </c>
    </row>
    <row r="186" spans="2:27" ht="16.2" hidden="1" outlineLevel="1" thickBot="1">
      <c r="B186" s="104" t="s">
        <v>18</v>
      </c>
      <c r="C186" s="105"/>
      <c r="D186" s="116">
        <v>11</v>
      </c>
      <c r="E186" s="96"/>
      <c r="F186" s="52">
        <v>57931</v>
      </c>
      <c r="G186" s="47">
        <f t="shared" si="36"/>
        <v>660226</v>
      </c>
      <c r="H186" s="31">
        <v>372788</v>
      </c>
      <c r="I186" s="46">
        <f t="shared" si="33"/>
        <v>4467980</v>
      </c>
      <c r="J186" s="45">
        <f t="shared" si="32"/>
        <v>430719</v>
      </c>
      <c r="K186" s="44">
        <f t="shared" si="34"/>
        <v>5128206</v>
      </c>
      <c r="L186" s="63">
        <v>224</v>
      </c>
      <c r="M186" s="32">
        <f t="shared" si="35"/>
        <v>2739</v>
      </c>
      <c r="N186" s="32">
        <v>1012</v>
      </c>
      <c r="O186" s="32">
        <v>2498</v>
      </c>
      <c r="P186" s="45">
        <f t="shared" si="23"/>
        <v>3510</v>
      </c>
      <c r="Q186" s="42">
        <f t="shared" si="27"/>
        <v>42478</v>
      </c>
      <c r="R186" s="62">
        <f t="shared" si="24"/>
        <v>3734</v>
      </c>
      <c r="S186" s="41">
        <f t="shared" si="28"/>
        <v>45217</v>
      </c>
      <c r="T186" s="64">
        <v>38328</v>
      </c>
      <c r="U186" s="32">
        <f t="shared" si="29"/>
        <v>437178</v>
      </c>
      <c r="V186" s="63">
        <v>145172</v>
      </c>
      <c r="W186" s="63">
        <v>89976</v>
      </c>
      <c r="X186" s="45">
        <f t="shared" si="25"/>
        <v>235148</v>
      </c>
      <c r="Y186" s="42">
        <f t="shared" si="30"/>
        <v>2857998</v>
      </c>
      <c r="Z186" s="31">
        <f t="shared" si="37"/>
        <v>273476</v>
      </c>
      <c r="AA186" s="41">
        <f t="shared" si="31"/>
        <v>3295176</v>
      </c>
    </row>
    <row r="187" spans="2:27" ht="16.2" hidden="1" outlineLevel="1" thickBot="1">
      <c r="B187" s="101" t="s">
        <v>8</v>
      </c>
      <c r="C187" s="102"/>
      <c r="D187" s="114">
        <v>11</v>
      </c>
      <c r="E187" s="96"/>
      <c r="F187" s="51">
        <v>47442</v>
      </c>
      <c r="G187" s="32">
        <f t="shared" si="36"/>
        <v>663645</v>
      </c>
      <c r="H187" s="31">
        <v>366640</v>
      </c>
      <c r="I187" s="42">
        <f t="shared" si="33"/>
        <v>4470996</v>
      </c>
      <c r="J187" s="31">
        <f t="shared" si="32"/>
        <v>414082</v>
      </c>
      <c r="K187" s="41">
        <f t="shared" si="34"/>
        <v>5134641</v>
      </c>
      <c r="L187" s="58">
        <v>224</v>
      </c>
      <c r="M187" s="32">
        <f t="shared" si="35"/>
        <v>2754</v>
      </c>
      <c r="N187" s="32">
        <v>1008</v>
      </c>
      <c r="O187" s="32">
        <v>2443</v>
      </c>
      <c r="P187" s="31">
        <f t="shared" si="23"/>
        <v>3451</v>
      </c>
      <c r="Q187" s="42">
        <f t="shared" si="27"/>
        <v>42451</v>
      </c>
      <c r="R187" s="62">
        <f t="shared" si="24"/>
        <v>3675</v>
      </c>
      <c r="S187" s="41">
        <f t="shared" si="28"/>
        <v>45205</v>
      </c>
      <c r="T187" s="64">
        <v>38141</v>
      </c>
      <c r="U187" s="32">
        <f t="shared" si="29"/>
        <v>443179</v>
      </c>
      <c r="V187" s="58">
        <v>147381</v>
      </c>
      <c r="W187" s="58">
        <v>90351</v>
      </c>
      <c r="X187" s="31">
        <f t="shared" si="25"/>
        <v>237732</v>
      </c>
      <c r="Y187" s="42">
        <f t="shared" si="30"/>
        <v>2854962</v>
      </c>
      <c r="Z187" s="31">
        <f t="shared" si="37"/>
        <v>275873</v>
      </c>
      <c r="AA187" s="41">
        <f t="shared" si="31"/>
        <v>3298141</v>
      </c>
    </row>
    <row r="188" spans="2:27" ht="16.2" hidden="1" outlineLevel="1" thickBot="1">
      <c r="B188" s="101" t="s">
        <v>28</v>
      </c>
      <c r="C188" s="102"/>
      <c r="D188" s="114">
        <v>11</v>
      </c>
      <c r="E188" s="96"/>
      <c r="F188" s="51">
        <v>41028</v>
      </c>
      <c r="G188" s="32">
        <f t="shared" si="36"/>
        <v>660672</v>
      </c>
      <c r="H188" s="31">
        <v>334289</v>
      </c>
      <c r="I188" s="42">
        <f t="shared" si="33"/>
        <v>4441442</v>
      </c>
      <c r="J188" s="31">
        <f t="shared" si="32"/>
        <v>375317</v>
      </c>
      <c r="K188" s="41">
        <f t="shared" si="34"/>
        <v>5102114</v>
      </c>
      <c r="L188" s="58">
        <v>174</v>
      </c>
      <c r="M188" s="32">
        <f t="shared" si="35"/>
        <v>2714</v>
      </c>
      <c r="N188" s="32">
        <v>893</v>
      </c>
      <c r="O188" s="32">
        <v>2322</v>
      </c>
      <c r="P188" s="31">
        <f t="shared" si="23"/>
        <v>3215</v>
      </c>
      <c r="Q188" s="42">
        <f t="shared" si="27"/>
        <v>42261</v>
      </c>
      <c r="R188" s="62">
        <f t="shared" si="24"/>
        <v>3389</v>
      </c>
      <c r="S188" s="41">
        <f t="shared" si="28"/>
        <v>44975</v>
      </c>
      <c r="T188" s="64">
        <v>29186</v>
      </c>
      <c r="U188" s="32">
        <f t="shared" si="29"/>
        <v>439221</v>
      </c>
      <c r="V188" s="58">
        <v>127945</v>
      </c>
      <c r="W188" s="58">
        <v>86249</v>
      </c>
      <c r="X188" s="31">
        <f t="shared" si="25"/>
        <v>214194</v>
      </c>
      <c r="Y188" s="42">
        <f t="shared" si="30"/>
        <v>2831618</v>
      </c>
      <c r="Z188" s="31">
        <f t="shared" si="37"/>
        <v>243380</v>
      </c>
      <c r="AA188" s="41">
        <f t="shared" si="31"/>
        <v>3270839</v>
      </c>
    </row>
    <row r="189" spans="2:27" ht="16.2" hidden="1" outlineLevel="1" thickBot="1">
      <c r="B189" s="101" t="s">
        <v>27</v>
      </c>
      <c r="C189" s="102"/>
      <c r="D189" s="114">
        <v>11</v>
      </c>
      <c r="E189" s="96"/>
      <c r="F189" s="51">
        <v>57026</v>
      </c>
      <c r="G189" s="32">
        <f t="shared" si="36"/>
        <v>663559</v>
      </c>
      <c r="H189" s="31">
        <v>383732</v>
      </c>
      <c r="I189" s="42">
        <f t="shared" si="33"/>
        <v>4434989</v>
      </c>
      <c r="J189" s="31">
        <f t="shared" si="32"/>
        <v>440758</v>
      </c>
      <c r="K189" s="41">
        <f t="shared" si="34"/>
        <v>5098548</v>
      </c>
      <c r="L189" s="58">
        <v>235</v>
      </c>
      <c r="M189" s="32">
        <f t="shared" si="35"/>
        <v>2718</v>
      </c>
      <c r="N189" s="32">
        <v>1058</v>
      </c>
      <c r="O189" s="32">
        <v>2512</v>
      </c>
      <c r="P189" s="31">
        <f t="shared" si="23"/>
        <v>3570</v>
      </c>
      <c r="Q189" s="42">
        <f t="shared" si="27"/>
        <v>42177</v>
      </c>
      <c r="R189" s="31">
        <f t="shared" si="24"/>
        <v>3805</v>
      </c>
      <c r="S189" s="41">
        <f t="shared" si="28"/>
        <v>44895</v>
      </c>
      <c r="T189" s="58">
        <v>40056</v>
      </c>
      <c r="U189" s="32">
        <f t="shared" si="29"/>
        <v>443794</v>
      </c>
      <c r="V189" s="58">
        <v>154638</v>
      </c>
      <c r="W189" s="58">
        <v>92990</v>
      </c>
      <c r="X189" s="31">
        <f t="shared" si="25"/>
        <v>247628</v>
      </c>
      <c r="Y189" s="42">
        <f t="shared" si="30"/>
        <v>2822771</v>
      </c>
      <c r="Z189" s="31">
        <f t="shared" si="37"/>
        <v>287684</v>
      </c>
      <c r="AA189" s="41">
        <f t="shared" si="31"/>
        <v>3266565</v>
      </c>
    </row>
    <row r="190" spans="2:27" ht="16.2" hidden="1" outlineLevel="1" thickBot="1">
      <c r="B190" s="101" t="s">
        <v>26</v>
      </c>
      <c r="C190" s="102"/>
      <c r="D190" s="114">
        <v>11</v>
      </c>
      <c r="E190" s="96"/>
      <c r="F190" s="51">
        <v>55413</v>
      </c>
      <c r="G190" s="32">
        <f t="shared" si="36"/>
        <v>669023</v>
      </c>
      <c r="H190" s="31">
        <v>388170</v>
      </c>
      <c r="I190" s="42">
        <f t="shared" si="33"/>
        <v>4448873</v>
      </c>
      <c r="J190" s="31">
        <f t="shared" si="32"/>
        <v>443583</v>
      </c>
      <c r="K190" s="41">
        <f t="shared" si="34"/>
        <v>5117896</v>
      </c>
      <c r="L190" s="58">
        <v>236</v>
      </c>
      <c r="M190" s="32">
        <f t="shared" si="35"/>
        <v>2729</v>
      </c>
      <c r="N190" s="32">
        <v>1068</v>
      </c>
      <c r="O190" s="32">
        <v>2614</v>
      </c>
      <c r="P190" s="31">
        <f t="shared" si="23"/>
        <v>3682</v>
      </c>
      <c r="Q190" s="42">
        <f t="shared" si="27"/>
        <v>42238</v>
      </c>
      <c r="R190" s="31">
        <f t="shared" si="24"/>
        <v>3918</v>
      </c>
      <c r="S190" s="41">
        <f t="shared" si="28"/>
        <v>44967</v>
      </c>
      <c r="T190" s="58">
        <v>39708</v>
      </c>
      <c r="U190" s="32">
        <f t="shared" si="29"/>
        <v>449187</v>
      </c>
      <c r="V190" s="58">
        <v>156158</v>
      </c>
      <c r="W190" s="58">
        <v>96021</v>
      </c>
      <c r="X190" s="31">
        <f t="shared" si="25"/>
        <v>252179</v>
      </c>
      <c r="Y190" s="42">
        <f t="shared" si="30"/>
        <v>2822460</v>
      </c>
      <c r="Z190" s="31">
        <f t="shared" si="37"/>
        <v>291887</v>
      </c>
      <c r="AA190" s="41">
        <f t="shared" si="31"/>
        <v>3271647</v>
      </c>
    </row>
    <row r="191" spans="2:27" ht="16.2" hidden="1" outlineLevel="1" thickBot="1">
      <c r="B191" s="101" t="s">
        <v>25</v>
      </c>
      <c r="C191" s="102"/>
      <c r="D191" s="114">
        <v>11</v>
      </c>
      <c r="E191" s="96"/>
      <c r="F191" s="51">
        <v>60767</v>
      </c>
      <c r="G191" s="32">
        <f t="shared" si="36"/>
        <v>677292</v>
      </c>
      <c r="H191" s="31">
        <v>359674</v>
      </c>
      <c r="I191" s="42">
        <f t="shared" si="33"/>
        <v>4422144</v>
      </c>
      <c r="J191" s="31">
        <f t="shared" si="32"/>
        <v>420441</v>
      </c>
      <c r="K191" s="41">
        <f t="shared" si="34"/>
        <v>5099436</v>
      </c>
      <c r="L191" s="58">
        <v>256</v>
      </c>
      <c r="M191" s="32">
        <f t="shared" si="35"/>
        <v>2769</v>
      </c>
      <c r="N191" s="32">
        <v>1069</v>
      </c>
      <c r="O191" s="32">
        <v>2584</v>
      </c>
      <c r="P191" s="31">
        <f t="shared" si="23"/>
        <v>3653</v>
      </c>
      <c r="Q191" s="42">
        <f t="shared" si="27"/>
        <v>42299</v>
      </c>
      <c r="R191" s="31">
        <f t="shared" si="24"/>
        <v>3909</v>
      </c>
      <c r="S191" s="41">
        <f t="shared" si="28"/>
        <v>45068</v>
      </c>
      <c r="T191" s="58">
        <v>43200</v>
      </c>
      <c r="U191" s="32">
        <f t="shared" si="29"/>
        <v>459003</v>
      </c>
      <c r="V191" s="58">
        <v>156768</v>
      </c>
      <c r="W191" s="58">
        <v>94128</v>
      </c>
      <c r="X191" s="31">
        <f t="shared" si="25"/>
        <v>250896</v>
      </c>
      <c r="Y191" s="42">
        <f t="shared" si="30"/>
        <v>2824349</v>
      </c>
      <c r="Z191" s="31">
        <f t="shared" si="37"/>
        <v>294096</v>
      </c>
      <c r="AA191" s="41">
        <f t="shared" si="31"/>
        <v>3283352</v>
      </c>
    </row>
    <row r="192" spans="2:27" ht="16.2" hidden="1" outlineLevel="1" thickBot="1">
      <c r="B192" s="101" t="s">
        <v>24</v>
      </c>
      <c r="C192" s="102"/>
      <c r="D192" s="114">
        <v>11</v>
      </c>
      <c r="E192" s="96"/>
      <c r="F192" s="51">
        <v>75849</v>
      </c>
      <c r="G192" s="32">
        <f t="shared" si="36"/>
        <v>693874</v>
      </c>
      <c r="H192" s="31">
        <v>386387</v>
      </c>
      <c r="I192" s="42">
        <f t="shared" si="33"/>
        <v>4411638</v>
      </c>
      <c r="J192" s="31">
        <f t="shared" si="32"/>
        <v>462236</v>
      </c>
      <c r="K192" s="41">
        <f t="shared" si="34"/>
        <v>5105512</v>
      </c>
      <c r="L192" s="58">
        <v>288</v>
      </c>
      <c r="M192" s="32">
        <f t="shared" si="35"/>
        <v>2822</v>
      </c>
      <c r="N192" s="32">
        <v>1100</v>
      </c>
      <c r="O192" s="32">
        <v>2644</v>
      </c>
      <c r="P192" s="31">
        <f t="shared" si="23"/>
        <v>3744</v>
      </c>
      <c r="Q192" s="42">
        <f t="shared" si="27"/>
        <v>42418</v>
      </c>
      <c r="R192" s="31">
        <f t="shared" si="24"/>
        <v>4032</v>
      </c>
      <c r="S192" s="41">
        <f t="shared" si="28"/>
        <v>45240</v>
      </c>
      <c r="T192" s="58">
        <v>49092</v>
      </c>
      <c r="U192" s="32">
        <f t="shared" si="29"/>
        <v>472154</v>
      </c>
      <c r="V192" s="58">
        <v>160316</v>
      </c>
      <c r="W192" s="58">
        <v>94842</v>
      </c>
      <c r="X192" s="31">
        <f t="shared" si="25"/>
        <v>255158</v>
      </c>
      <c r="Y192" s="42">
        <f t="shared" si="30"/>
        <v>2836376</v>
      </c>
      <c r="Z192" s="31">
        <f t="shared" si="37"/>
        <v>304250</v>
      </c>
      <c r="AA192" s="41">
        <f t="shared" si="31"/>
        <v>3308530</v>
      </c>
    </row>
    <row r="193" spans="1:27" ht="16.2" hidden="1" outlineLevel="1" thickBot="1">
      <c r="B193" s="101" t="s">
        <v>23</v>
      </c>
      <c r="C193" s="102"/>
      <c r="D193" s="114">
        <v>11</v>
      </c>
      <c r="E193" s="96"/>
      <c r="F193" s="51">
        <v>59324</v>
      </c>
      <c r="G193" s="32">
        <f t="shared" si="36"/>
        <v>697372</v>
      </c>
      <c r="H193" s="31">
        <v>393547</v>
      </c>
      <c r="I193" s="42">
        <f t="shared" si="33"/>
        <v>4419482</v>
      </c>
      <c r="J193" s="31">
        <f t="shared" si="32"/>
        <v>452871</v>
      </c>
      <c r="K193" s="41">
        <f t="shared" si="34"/>
        <v>5116854</v>
      </c>
      <c r="L193" s="58">
        <v>238</v>
      </c>
      <c r="M193" s="32">
        <f t="shared" si="35"/>
        <v>2826</v>
      </c>
      <c r="N193" s="32">
        <v>1063</v>
      </c>
      <c r="O193" s="32">
        <v>2565</v>
      </c>
      <c r="P193" s="31">
        <f t="shared" si="23"/>
        <v>3628</v>
      </c>
      <c r="Q193" s="42">
        <f t="shared" si="27"/>
        <v>42363</v>
      </c>
      <c r="R193" s="31">
        <f t="shared" si="24"/>
        <v>3866</v>
      </c>
      <c r="S193" s="41">
        <f t="shared" si="28"/>
        <v>45189</v>
      </c>
      <c r="T193" s="58">
        <v>39536</v>
      </c>
      <c r="U193" s="32">
        <f t="shared" si="29"/>
        <v>474102</v>
      </c>
      <c r="V193" s="58">
        <v>153786</v>
      </c>
      <c r="W193" s="58">
        <v>93312</v>
      </c>
      <c r="X193" s="31">
        <f t="shared" si="25"/>
        <v>247098</v>
      </c>
      <c r="Y193" s="42">
        <f t="shared" si="30"/>
        <v>2845337</v>
      </c>
      <c r="Z193" s="31">
        <f t="shared" si="37"/>
        <v>286634</v>
      </c>
      <c r="AA193" s="41">
        <f t="shared" si="31"/>
        <v>3319439</v>
      </c>
    </row>
    <row r="194" spans="1:27" ht="16.2" hidden="1" outlineLevel="1" thickBot="1">
      <c r="B194" s="101" t="s">
        <v>22</v>
      </c>
      <c r="C194" s="102"/>
      <c r="D194" s="114">
        <v>11</v>
      </c>
      <c r="E194" s="96"/>
      <c r="F194" s="51">
        <v>70310</v>
      </c>
      <c r="G194" s="32">
        <f t="shared" si="36"/>
        <v>702922</v>
      </c>
      <c r="H194" s="31">
        <v>384194</v>
      </c>
      <c r="I194" s="42">
        <f t="shared" si="33"/>
        <v>4438244</v>
      </c>
      <c r="J194" s="31">
        <f t="shared" si="32"/>
        <v>454504</v>
      </c>
      <c r="K194" s="41">
        <f t="shared" si="34"/>
        <v>5141166</v>
      </c>
      <c r="L194" s="58">
        <v>256</v>
      </c>
      <c r="M194" s="32">
        <f t="shared" si="35"/>
        <v>2836</v>
      </c>
      <c r="N194" s="32">
        <v>1013</v>
      </c>
      <c r="O194" s="32">
        <v>2525</v>
      </c>
      <c r="P194" s="31">
        <f t="shared" si="23"/>
        <v>3538</v>
      </c>
      <c r="Q194" s="42">
        <f t="shared" si="27"/>
        <v>42389</v>
      </c>
      <c r="R194" s="31">
        <f t="shared" si="24"/>
        <v>3794</v>
      </c>
      <c r="S194" s="41">
        <f t="shared" si="28"/>
        <v>45225</v>
      </c>
      <c r="T194" s="58">
        <v>43428</v>
      </c>
      <c r="U194" s="32">
        <f t="shared" si="29"/>
        <v>477432</v>
      </c>
      <c r="V194" s="58">
        <v>148274</v>
      </c>
      <c r="W194" s="58">
        <v>89852</v>
      </c>
      <c r="X194" s="31">
        <f t="shared" si="25"/>
        <v>238126</v>
      </c>
      <c r="Y194" s="42">
        <f t="shared" si="30"/>
        <v>2860211</v>
      </c>
      <c r="Z194" s="31">
        <f t="shared" si="37"/>
        <v>281554</v>
      </c>
      <c r="AA194" s="41">
        <f t="shared" si="31"/>
        <v>3337643</v>
      </c>
    </row>
    <row r="195" spans="1:27" ht="16.2" hidden="1" outlineLevel="1" thickBot="1">
      <c r="A195" s="50">
        <v>40939</v>
      </c>
      <c r="B195" s="101" t="s">
        <v>21</v>
      </c>
      <c r="C195" s="102"/>
      <c r="D195" s="114">
        <v>12</v>
      </c>
      <c r="E195" s="96"/>
      <c r="F195" s="51">
        <v>72844</v>
      </c>
      <c r="G195" s="32">
        <f t="shared" si="36"/>
        <v>709840</v>
      </c>
      <c r="H195" s="31">
        <v>326996</v>
      </c>
      <c r="I195" s="42">
        <f t="shared" si="33"/>
        <v>4458025</v>
      </c>
      <c r="J195" s="31">
        <f t="shared" si="32"/>
        <v>399840</v>
      </c>
      <c r="K195" s="41">
        <f t="shared" si="34"/>
        <v>5167865</v>
      </c>
      <c r="L195" s="58">
        <v>254</v>
      </c>
      <c r="M195" s="32">
        <f t="shared" si="35"/>
        <v>2843</v>
      </c>
      <c r="N195" s="32">
        <v>897</v>
      </c>
      <c r="O195" s="32">
        <v>2309</v>
      </c>
      <c r="P195" s="31">
        <f t="shared" si="23"/>
        <v>3206</v>
      </c>
      <c r="Q195" s="42">
        <f t="shared" si="27"/>
        <v>42416</v>
      </c>
      <c r="R195" s="31">
        <f t="shared" si="24"/>
        <v>3460</v>
      </c>
      <c r="S195" s="41">
        <f t="shared" si="28"/>
        <v>45259</v>
      </c>
      <c r="T195" s="58">
        <v>43095</v>
      </c>
      <c r="U195" s="32">
        <f t="shared" si="29"/>
        <v>480321</v>
      </c>
      <c r="V195" s="58">
        <v>132699</v>
      </c>
      <c r="W195" s="58">
        <v>80410</v>
      </c>
      <c r="X195" s="31">
        <f t="shared" si="25"/>
        <v>213109</v>
      </c>
      <c r="Y195" s="42">
        <f t="shared" si="30"/>
        <v>2868708</v>
      </c>
      <c r="Z195" s="31">
        <f t="shared" si="37"/>
        <v>256204</v>
      </c>
      <c r="AA195" s="41">
        <f t="shared" si="31"/>
        <v>3349029</v>
      </c>
    </row>
    <row r="196" spans="1:27" ht="16.2" hidden="1" outlineLevel="1" thickBot="1">
      <c r="A196" s="50">
        <v>40968</v>
      </c>
      <c r="B196" s="101" t="s">
        <v>20</v>
      </c>
      <c r="C196" s="102"/>
      <c r="D196" s="114">
        <v>12</v>
      </c>
      <c r="E196" s="96"/>
      <c r="F196" s="51">
        <v>58281</v>
      </c>
      <c r="G196" s="32">
        <f t="shared" si="36"/>
        <v>713176</v>
      </c>
      <c r="H196" s="31">
        <v>376228</v>
      </c>
      <c r="I196" s="42">
        <f t="shared" si="33"/>
        <v>4473390</v>
      </c>
      <c r="J196" s="31">
        <f t="shared" si="32"/>
        <v>434509</v>
      </c>
      <c r="K196" s="41">
        <f t="shared" si="34"/>
        <v>5186566</v>
      </c>
      <c r="L196" s="58">
        <v>237</v>
      </c>
      <c r="M196" s="32">
        <f t="shared" si="35"/>
        <v>2863</v>
      </c>
      <c r="N196" s="32">
        <v>1012</v>
      </c>
      <c r="O196" s="32">
        <v>2487</v>
      </c>
      <c r="P196" s="31">
        <f t="shared" si="23"/>
        <v>3499</v>
      </c>
      <c r="Q196" s="42">
        <f t="shared" si="27"/>
        <v>42486</v>
      </c>
      <c r="R196" s="31">
        <f t="shared" si="24"/>
        <v>3736</v>
      </c>
      <c r="S196" s="41">
        <f t="shared" si="28"/>
        <v>45349</v>
      </c>
      <c r="T196" s="58">
        <v>40152</v>
      </c>
      <c r="U196" s="32">
        <f t="shared" si="29"/>
        <v>484218</v>
      </c>
      <c r="V196" s="58">
        <v>148396</v>
      </c>
      <c r="W196" s="58">
        <v>88990</v>
      </c>
      <c r="X196" s="31">
        <f t="shared" si="25"/>
        <v>237386</v>
      </c>
      <c r="Y196" s="42">
        <f t="shared" si="30"/>
        <v>2881625</v>
      </c>
      <c r="Z196" s="31">
        <f t="shared" si="37"/>
        <v>277538</v>
      </c>
      <c r="AA196" s="41">
        <f t="shared" si="31"/>
        <v>3365843</v>
      </c>
    </row>
    <row r="197" spans="1:27" ht="16.2" hidden="1" outlineLevel="1" thickBot="1">
      <c r="A197" s="50">
        <v>40999</v>
      </c>
      <c r="B197" s="110" t="s">
        <v>19</v>
      </c>
      <c r="C197" s="111"/>
      <c r="D197" s="115">
        <v>12</v>
      </c>
      <c r="E197" s="122"/>
      <c r="F197" s="61">
        <v>62052</v>
      </c>
      <c r="G197" s="39">
        <f t="shared" si="36"/>
        <v>718267</v>
      </c>
      <c r="H197" s="37">
        <v>399736</v>
      </c>
      <c r="I197" s="38">
        <f t="shared" si="33"/>
        <v>4472381</v>
      </c>
      <c r="J197" s="37">
        <f t="shared" si="32"/>
        <v>461788</v>
      </c>
      <c r="K197" s="36">
        <f t="shared" si="34"/>
        <v>5190648</v>
      </c>
      <c r="L197" s="60">
        <v>244</v>
      </c>
      <c r="M197" s="39">
        <f t="shared" si="35"/>
        <v>2866</v>
      </c>
      <c r="N197" s="39">
        <v>1095</v>
      </c>
      <c r="O197" s="39">
        <v>2487</v>
      </c>
      <c r="P197" s="37">
        <f t="shared" si="23"/>
        <v>3582</v>
      </c>
      <c r="Q197" s="38">
        <f t="shared" si="27"/>
        <v>42278</v>
      </c>
      <c r="R197" s="37">
        <f t="shared" si="24"/>
        <v>3826</v>
      </c>
      <c r="S197" s="36">
        <f t="shared" si="28"/>
        <v>45144</v>
      </c>
      <c r="T197" s="60">
        <v>41129</v>
      </c>
      <c r="U197" s="39">
        <f t="shared" si="29"/>
        <v>485051</v>
      </c>
      <c r="V197" s="60">
        <v>160401</v>
      </c>
      <c r="W197" s="60">
        <v>88496</v>
      </c>
      <c r="X197" s="37">
        <f t="shared" si="25"/>
        <v>248897</v>
      </c>
      <c r="Y197" s="38">
        <f t="shared" si="30"/>
        <v>2877551</v>
      </c>
      <c r="Z197" s="37">
        <f t="shared" si="37"/>
        <v>290026</v>
      </c>
      <c r="AA197" s="36">
        <f t="shared" si="31"/>
        <v>3362602</v>
      </c>
    </row>
    <row r="198" spans="1:27" ht="16.2" hidden="1" outlineLevel="1" thickBot="1">
      <c r="A198" s="50">
        <v>41029</v>
      </c>
      <c r="B198" s="104" t="s">
        <v>18</v>
      </c>
      <c r="C198" s="105"/>
      <c r="D198" s="114">
        <v>12</v>
      </c>
      <c r="E198" s="96"/>
      <c r="F198" s="51">
        <v>61473</v>
      </c>
      <c r="G198" s="47">
        <f t="shared" si="36"/>
        <v>721809</v>
      </c>
      <c r="H198" s="31">
        <v>382067</v>
      </c>
      <c r="I198" s="42">
        <f t="shared" si="33"/>
        <v>4481660</v>
      </c>
      <c r="J198" s="45">
        <f t="shared" ref="J198:J261" si="38">SUM(F198+H198)</f>
        <v>443540</v>
      </c>
      <c r="K198" s="44">
        <f t="shared" si="34"/>
        <v>5203469</v>
      </c>
      <c r="L198" s="45">
        <v>231</v>
      </c>
      <c r="M198" s="32">
        <f t="shared" si="35"/>
        <v>2873</v>
      </c>
      <c r="N198" s="32">
        <v>1039</v>
      </c>
      <c r="O198" s="32">
        <v>2896</v>
      </c>
      <c r="P198" s="45">
        <f t="shared" ref="P198:P261" si="39">N198+O198</f>
        <v>3935</v>
      </c>
      <c r="Q198" s="42">
        <f t="shared" si="27"/>
        <v>42703</v>
      </c>
      <c r="R198" s="62">
        <f t="shared" ref="R198:R261" si="40">P198+L198</f>
        <v>4166</v>
      </c>
      <c r="S198" s="41">
        <f t="shared" si="28"/>
        <v>45576</v>
      </c>
      <c r="T198" s="64">
        <v>39280</v>
      </c>
      <c r="U198" s="32">
        <f t="shared" si="29"/>
        <v>486003</v>
      </c>
      <c r="V198" s="63">
        <v>158995</v>
      </c>
      <c r="W198" s="63">
        <v>87769</v>
      </c>
      <c r="X198" s="45">
        <f t="shared" si="25"/>
        <v>246764</v>
      </c>
      <c r="Y198" s="42">
        <f t="shared" si="30"/>
        <v>2889167</v>
      </c>
      <c r="Z198" s="31">
        <f t="shared" si="37"/>
        <v>286044</v>
      </c>
      <c r="AA198" s="41">
        <f t="shared" si="31"/>
        <v>3375170</v>
      </c>
    </row>
    <row r="199" spans="1:27" ht="16.2" hidden="1" outlineLevel="1" thickBot="1">
      <c r="A199" s="50">
        <v>41060</v>
      </c>
      <c r="B199" s="101" t="s">
        <v>8</v>
      </c>
      <c r="C199" s="102"/>
      <c r="D199" s="114">
        <v>12</v>
      </c>
      <c r="E199" s="123"/>
      <c r="F199" s="51">
        <v>48987</v>
      </c>
      <c r="G199" s="32">
        <f t="shared" si="36"/>
        <v>723354</v>
      </c>
      <c r="H199" s="31">
        <v>366576</v>
      </c>
      <c r="I199" s="42">
        <f t="shared" si="33"/>
        <v>4481596</v>
      </c>
      <c r="J199" s="31">
        <f t="shared" si="38"/>
        <v>415563</v>
      </c>
      <c r="K199" s="41">
        <f t="shared" si="34"/>
        <v>5204950</v>
      </c>
      <c r="L199" s="31">
        <v>219</v>
      </c>
      <c r="M199" s="32">
        <f t="shared" si="35"/>
        <v>2868</v>
      </c>
      <c r="N199" s="58">
        <v>1025</v>
      </c>
      <c r="O199" s="58">
        <v>2821</v>
      </c>
      <c r="P199" s="31">
        <f t="shared" si="39"/>
        <v>3846</v>
      </c>
      <c r="Q199" s="42">
        <f t="shared" si="27"/>
        <v>43098</v>
      </c>
      <c r="R199" s="62">
        <f t="shared" si="40"/>
        <v>4065</v>
      </c>
      <c r="S199" s="41">
        <f t="shared" si="28"/>
        <v>45966</v>
      </c>
      <c r="T199" s="58">
        <v>37216</v>
      </c>
      <c r="U199" s="32">
        <f t="shared" si="29"/>
        <v>485078</v>
      </c>
      <c r="V199" s="58">
        <v>156392</v>
      </c>
      <c r="W199" s="58">
        <v>87540</v>
      </c>
      <c r="X199" s="31">
        <f t="shared" si="25"/>
        <v>243932</v>
      </c>
      <c r="Y199" s="42">
        <f t="shared" si="30"/>
        <v>2895367</v>
      </c>
      <c r="Z199" s="31">
        <f t="shared" si="37"/>
        <v>281148</v>
      </c>
      <c r="AA199" s="41">
        <f t="shared" si="31"/>
        <v>3380445</v>
      </c>
    </row>
    <row r="200" spans="1:27" ht="16.2" hidden="1" outlineLevel="1" thickBot="1">
      <c r="A200" s="50">
        <v>41090</v>
      </c>
      <c r="B200" s="101" t="s">
        <v>28</v>
      </c>
      <c r="C200" s="102"/>
      <c r="D200" s="114">
        <v>12</v>
      </c>
      <c r="E200" s="123"/>
      <c r="F200" s="51">
        <v>50980</v>
      </c>
      <c r="G200" s="32">
        <f t="shared" si="36"/>
        <v>733306</v>
      </c>
      <c r="H200" s="31">
        <v>350972</v>
      </c>
      <c r="I200" s="42">
        <f t="shared" si="33"/>
        <v>4498279</v>
      </c>
      <c r="J200" s="31">
        <f t="shared" si="38"/>
        <v>401952</v>
      </c>
      <c r="K200" s="41">
        <f t="shared" si="34"/>
        <v>5231585</v>
      </c>
      <c r="L200" s="31">
        <v>211</v>
      </c>
      <c r="M200" s="32">
        <f t="shared" si="35"/>
        <v>2905</v>
      </c>
      <c r="N200" s="58">
        <v>971</v>
      </c>
      <c r="O200" s="58">
        <v>2615</v>
      </c>
      <c r="P200" s="31">
        <f t="shared" si="39"/>
        <v>3586</v>
      </c>
      <c r="Q200" s="42">
        <f t="shared" si="27"/>
        <v>43469</v>
      </c>
      <c r="R200" s="62">
        <f t="shared" si="40"/>
        <v>3797</v>
      </c>
      <c r="S200" s="41">
        <f t="shared" si="28"/>
        <v>46374</v>
      </c>
      <c r="T200" s="58">
        <v>35872</v>
      </c>
      <c r="U200" s="32">
        <f t="shared" si="29"/>
        <v>491764</v>
      </c>
      <c r="V200" s="58">
        <v>147971</v>
      </c>
      <c r="W200" s="58">
        <v>82085</v>
      </c>
      <c r="X200" s="31">
        <f t="shared" si="25"/>
        <v>230056</v>
      </c>
      <c r="Y200" s="42">
        <f t="shared" si="30"/>
        <v>2911229</v>
      </c>
      <c r="Z200" s="31">
        <f t="shared" si="37"/>
        <v>265928</v>
      </c>
      <c r="AA200" s="41">
        <f t="shared" si="31"/>
        <v>3402993</v>
      </c>
    </row>
    <row r="201" spans="1:27" ht="16.2" hidden="1" outlineLevel="1" thickBot="1">
      <c r="A201" s="50">
        <v>41121</v>
      </c>
      <c r="B201" s="101" t="s">
        <v>27</v>
      </c>
      <c r="C201" s="102"/>
      <c r="D201" s="114">
        <v>12</v>
      </c>
      <c r="E201" s="123"/>
      <c r="F201" s="51">
        <v>59817</v>
      </c>
      <c r="G201" s="32">
        <f t="shared" si="36"/>
        <v>736097</v>
      </c>
      <c r="H201" s="31">
        <v>377758</v>
      </c>
      <c r="I201" s="42">
        <f t="shared" si="33"/>
        <v>4492305</v>
      </c>
      <c r="J201" s="31">
        <f t="shared" si="38"/>
        <v>437575</v>
      </c>
      <c r="K201" s="41">
        <f t="shared" si="34"/>
        <v>5228402</v>
      </c>
      <c r="L201" s="31">
        <v>258</v>
      </c>
      <c r="M201" s="32">
        <f t="shared" si="35"/>
        <v>2928</v>
      </c>
      <c r="N201" s="58">
        <v>1075</v>
      </c>
      <c r="O201" s="58">
        <v>2810</v>
      </c>
      <c r="P201" s="31">
        <f t="shared" si="39"/>
        <v>3885</v>
      </c>
      <c r="Q201" s="42">
        <f t="shared" si="27"/>
        <v>43784</v>
      </c>
      <c r="R201" s="31">
        <f t="shared" si="40"/>
        <v>4143</v>
      </c>
      <c r="S201" s="41">
        <f t="shared" si="28"/>
        <v>46712</v>
      </c>
      <c r="T201" s="58">
        <v>43904</v>
      </c>
      <c r="U201" s="32">
        <f t="shared" si="29"/>
        <v>495612</v>
      </c>
      <c r="V201" s="58">
        <v>163082</v>
      </c>
      <c r="W201" s="58">
        <v>86478</v>
      </c>
      <c r="X201" s="31">
        <f t="shared" ref="X201:X264" si="41">+V201+W201</f>
        <v>249560</v>
      </c>
      <c r="Y201" s="42">
        <f t="shared" si="30"/>
        <v>2913161</v>
      </c>
      <c r="Z201" s="31">
        <f t="shared" si="37"/>
        <v>293464</v>
      </c>
      <c r="AA201" s="41">
        <f t="shared" si="31"/>
        <v>3408773</v>
      </c>
    </row>
    <row r="202" spans="1:27" ht="16.2" hidden="1" outlineLevel="1" thickBot="1">
      <c r="A202" s="50">
        <v>41152</v>
      </c>
      <c r="B202" s="101" t="s">
        <v>26</v>
      </c>
      <c r="C202" s="102"/>
      <c r="D202" s="114">
        <v>12</v>
      </c>
      <c r="E202" s="123"/>
      <c r="F202" s="51">
        <v>53325</v>
      </c>
      <c r="G202" s="32">
        <f t="shared" si="36"/>
        <v>734009</v>
      </c>
      <c r="H202" s="31">
        <v>372140</v>
      </c>
      <c r="I202" s="42">
        <f t="shared" si="33"/>
        <v>4476275</v>
      </c>
      <c r="J202" s="31">
        <f t="shared" si="38"/>
        <v>425465</v>
      </c>
      <c r="K202" s="41">
        <f t="shared" si="34"/>
        <v>5210284</v>
      </c>
      <c r="L202" s="31">
        <v>245</v>
      </c>
      <c r="M202" s="32">
        <f t="shared" si="35"/>
        <v>2937</v>
      </c>
      <c r="N202" s="58">
        <v>1045</v>
      </c>
      <c r="O202" s="58">
        <v>2565</v>
      </c>
      <c r="P202" s="31">
        <f t="shared" si="39"/>
        <v>3610</v>
      </c>
      <c r="Q202" s="42">
        <f t="shared" si="27"/>
        <v>43712</v>
      </c>
      <c r="R202" s="31">
        <f t="shared" si="40"/>
        <v>3855</v>
      </c>
      <c r="S202" s="41">
        <f t="shared" si="28"/>
        <v>46649</v>
      </c>
      <c r="T202" s="58">
        <v>41656</v>
      </c>
      <c r="U202" s="32">
        <f t="shared" si="29"/>
        <v>497560</v>
      </c>
      <c r="V202" s="58">
        <v>157873</v>
      </c>
      <c r="W202" s="58">
        <v>82583</v>
      </c>
      <c r="X202" s="31">
        <f t="shared" si="41"/>
        <v>240456</v>
      </c>
      <c r="Y202" s="42">
        <f t="shared" si="30"/>
        <v>2901438</v>
      </c>
      <c r="Z202" s="31">
        <f t="shared" si="37"/>
        <v>282112</v>
      </c>
      <c r="AA202" s="41">
        <f t="shared" si="31"/>
        <v>3398998</v>
      </c>
    </row>
    <row r="203" spans="1:27" ht="16.2" hidden="1" outlineLevel="1" thickBot="1">
      <c r="A203" s="50">
        <v>41182</v>
      </c>
      <c r="B203" s="101" t="s">
        <v>25</v>
      </c>
      <c r="C203" s="102"/>
      <c r="D203" s="114">
        <v>12</v>
      </c>
      <c r="E203" s="123"/>
      <c r="F203" s="51">
        <v>58506</v>
      </c>
      <c r="G203" s="32">
        <f t="shared" si="36"/>
        <v>731748</v>
      </c>
      <c r="H203" s="31">
        <v>385880</v>
      </c>
      <c r="I203" s="42">
        <f t="shared" si="33"/>
        <v>4502481</v>
      </c>
      <c r="J203" s="31">
        <f t="shared" si="38"/>
        <v>444386</v>
      </c>
      <c r="K203" s="41">
        <f t="shared" si="34"/>
        <v>5234229</v>
      </c>
      <c r="L203" s="31">
        <v>240</v>
      </c>
      <c r="M203" s="32">
        <f t="shared" si="35"/>
        <v>2921</v>
      </c>
      <c r="N203" s="58">
        <v>1046</v>
      </c>
      <c r="O203" s="58">
        <v>2681</v>
      </c>
      <c r="P203" s="31">
        <f t="shared" si="39"/>
        <v>3727</v>
      </c>
      <c r="Q203" s="42">
        <f t="shared" si="27"/>
        <v>43786</v>
      </c>
      <c r="R203" s="31">
        <f t="shared" si="40"/>
        <v>3967</v>
      </c>
      <c r="S203" s="41">
        <f t="shared" si="28"/>
        <v>46707</v>
      </c>
      <c r="T203" s="58">
        <v>40808</v>
      </c>
      <c r="U203" s="32">
        <f t="shared" si="29"/>
        <v>495168</v>
      </c>
      <c r="V203" s="58">
        <v>157845</v>
      </c>
      <c r="W203" s="58">
        <v>87978</v>
      </c>
      <c r="X203" s="31">
        <f t="shared" si="41"/>
        <v>245823</v>
      </c>
      <c r="Y203" s="42">
        <f t="shared" si="30"/>
        <v>2896365</v>
      </c>
      <c r="Z203" s="31">
        <f t="shared" si="37"/>
        <v>286631</v>
      </c>
      <c r="AA203" s="41">
        <f t="shared" si="31"/>
        <v>3391533</v>
      </c>
    </row>
    <row r="204" spans="1:27" ht="16.2" hidden="1" outlineLevel="1" thickBot="1">
      <c r="A204" s="50">
        <v>41213</v>
      </c>
      <c r="B204" s="101" t="s">
        <v>24</v>
      </c>
      <c r="C204" s="102"/>
      <c r="D204" s="114">
        <v>12</v>
      </c>
      <c r="E204" s="123"/>
      <c r="F204" s="51">
        <v>64630</v>
      </c>
      <c r="G204" s="32">
        <f t="shared" si="36"/>
        <v>720529</v>
      </c>
      <c r="H204" s="31">
        <v>405702</v>
      </c>
      <c r="I204" s="42">
        <f t="shared" si="33"/>
        <v>4521796</v>
      </c>
      <c r="J204" s="31">
        <f t="shared" si="38"/>
        <v>470332</v>
      </c>
      <c r="K204" s="41">
        <f t="shared" si="34"/>
        <v>5242325</v>
      </c>
      <c r="L204" s="31">
        <v>253</v>
      </c>
      <c r="M204" s="32">
        <f t="shared" si="35"/>
        <v>2886</v>
      </c>
      <c r="N204" s="58">
        <v>1096</v>
      </c>
      <c r="O204" s="58">
        <v>2877</v>
      </c>
      <c r="P204" s="31">
        <f t="shared" si="39"/>
        <v>3973</v>
      </c>
      <c r="Q204" s="42">
        <f t="shared" si="27"/>
        <v>44015</v>
      </c>
      <c r="R204" s="31">
        <f t="shared" si="40"/>
        <v>4226</v>
      </c>
      <c r="S204" s="41">
        <f t="shared" si="28"/>
        <v>46901</v>
      </c>
      <c r="T204" s="58">
        <v>43024</v>
      </c>
      <c r="U204" s="32">
        <f t="shared" si="29"/>
        <v>489100</v>
      </c>
      <c r="V204" s="58">
        <v>166308</v>
      </c>
      <c r="W204" s="58">
        <v>93843</v>
      </c>
      <c r="X204" s="31">
        <f t="shared" si="41"/>
        <v>260151</v>
      </c>
      <c r="Y204" s="42">
        <f t="shared" si="30"/>
        <v>2901358</v>
      </c>
      <c r="Z204" s="31">
        <f t="shared" si="37"/>
        <v>303175</v>
      </c>
      <c r="AA204" s="41">
        <f t="shared" si="31"/>
        <v>3390458</v>
      </c>
    </row>
    <row r="205" spans="1:27" ht="16.2" hidden="1" outlineLevel="1" thickBot="1">
      <c r="A205" s="50">
        <v>41243</v>
      </c>
      <c r="B205" s="101" t="s">
        <v>23</v>
      </c>
      <c r="C205" s="102"/>
      <c r="D205" s="114">
        <v>12</v>
      </c>
      <c r="E205" s="123"/>
      <c r="F205" s="51">
        <v>60561</v>
      </c>
      <c r="G205" s="32">
        <f t="shared" si="36"/>
        <v>721766</v>
      </c>
      <c r="H205" s="31">
        <v>427261</v>
      </c>
      <c r="I205" s="42">
        <f t="shared" si="33"/>
        <v>4555510</v>
      </c>
      <c r="J205" s="31">
        <f t="shared" si="38"/>
        <v>487822</v>
      </c>
      <c r="K205" s="41">
        <f t="shared" si="34"/>
        <v>5277276</v>
      </c>
      <c r="L205" s="31">
        <v>236</v>
      </c>
      <c r="M205" s="32">
        <f t="shared" si="35"/>
        <v>2884</v>
      </c>
      <c r="N205" s="58">
        <v>1197</v>
      </c>
      <c r="O205" s="58">
        <v>2890</v>
      </c>
      <c r="P205" s="31">
        <f t="shared" si="39"/>
        <v>4087</v>
      </c>
      <c r="Q205" s="42">
        <f t="shared" si="27"/>
        <v>44474</v>
      </c>
      <c r="R205" s="31">
        <f t="shared" si="40"/>
        <v>4323</v>
      </c>
      <c r="S205" s="41">
        <f t="shared" si="28"/>
        <v>47358</v>
      </c>
      <c r="T205" s="58">
        <v>40120</v>
      </c>
      <c r="U205" s="32">
        <f t="shared" si="29"/>
        <v>489684</v>
      </c>
      <c r="V205" s="58">
        <v>183323</v>
      </c>
      <c r="W205" s="58">
        <v>87716</v>
      </c>
      <c r="X205" s="31">
        <f t="shared" si="41"/>
        <v>271039</v>
      </c>
      <c r="Y205" s="42">
        <f t="shared" si="30"/>
        <v>2925299</v>
      </c>
      <c r="Z205" s="31">
        <f t="shared" si="37"/>
        <v>311159</v>
      </c>
      <c r="AA205" s="41">
        <f t="shared" si="31"/>
        <v>3414983</v>
      </c>
    </row>
    <row r="206" spans="1:27" ht="16.2" hidden="1" outlineLevel="1" thickBot="1">
      <c r="A206" s="50">
        <v>41274</v>
      </c>
      <c r="B206" s="101" t="s">
        <v>22</v>
      </c>
      <c r="C206" s="102"/>
      <c r="D206" s="114">
        <v>12</v>
      </c>
      <c r="E206" s="123"/>
      <c r="F206" s="51">
        <v>70124</v>
      </c>
      <c r="G206" s="32">
        <f t="shared" si="36"/>
        <v>721580</v>
      </c>
      <c r="H206" s="31">
        <v>404247</v>
      </c>
      <c r="I206" s="42">
        <f t="shared" si="33"/>
        <v>4575563</v>
      </c>
      <c r="J206" s="31">
        <f t="shared" si="38"/>
        <v>474371</v>
      </c>
      <c r="K206" s="41">
        <f t="shared" si="34"/>
        <v>5297143</v>
      </c>
      <c r="L206" s="31">
        <v>254</v>
      </c>
      <c r="M206" s="32">
        <f t="shared" si="35"/>
        <v>2882</v>
      </c>
      <c r="N206" s="58">
        <v>1084</v>
      </c>
      <c r="O206" s="58">
        <v>2764</v>
      </c>
      <c r="P206" s="31">
        <f t="shared" si="39"/>
        <v>3848</v>
      </c>
      <c r="Q206" s="42">
        <f t="shared" si="27"/>
        <v>44784</v>
      </c>
      <c r="R206" s="31">
        <f t="shared" si="40"/>
        <v>4102</v>
      </c>
      <c r="S206" s="41">
        <f t="shared" si="28"/>
        <v>47666</v>
      </c>
      <c r="T206" s="58">
        <v>43176</v>
      </c>
      <c r="U206" s="32">
        <f t="shared" si="29"/>
        <v>489432</v>
      </c>
      <c r="V206" s="58">
        <v>166083</v>
      </c>
      <c r="W206" s="58">
        <v>85001</v>
      </c>
      <c r="X206" s="31">
        <f t="shared" si="41"/>
        <v>251084</v>
      </c>
      <c r="Y206" s="42">
        <f t="shared" si="30"/>
        <v>2938257</v>
      </c>
      <c r="Z206" s="31">
        <f t="shared" si="37"/>
        <v>294260</v>
      </c>
      <c r="AA206" s="41">
        <f t="shared" si="31"/>
        <v>3427689</v>
      </c>
    </row>
    <row r="207" spans="1:27" ht="16.2" hidden="1" outlineLevel="1" thickBot="1">
      <c r="A207" s="50">
        <v>41305</v>
      </c>
      <c r="B207" s="101" t="s">
        <v>21</v>
      </c>
      <c r="C207" s="102"/>
      <c r="D207" s="114">
        <v>13</v>
      </c>
      <c r="E207" s="123"/>
      <c r="F207" s="51">
        <v>72839</v>
      </c>
      <c r="G207" s="32">
        <f t="shared" si="36"/>
        <v>721575</v>
      </c>
      <c r="H207" s="31">
        <v>359556</v>
      </c>
      <c r="I207" s="42">
        <f t="shared" si="33"/>
        <v>4608123</v>
      </c>
      <c r="J207" s="31">
        <f t="shared" si="38"/>
        <v>432395</v>
      </c>
      <c r="K207" s="41">
        <f t="shared" si="34"/>
        <v>5329698</v>
      </c>
      <c r="L207" s="31">
        <v>251</v>
      </c>
      <c r="M207" s="32">
        <f t="shared" si="35"/>
        <v>2879</v>
      </c>
      <c r="N207" s="58">
        <v>990</v>
      </c>
      <c r="O207" s="58">
        <v>2730</v>
      </c>
      <c r="P207" s="31">
        <f t="shared" si="39"/>
        <v>3720</v>
      </c>
      <c r="Q207" s="42">
        <f t="shared" si="27"/>
        <v>45298</v>
      </c>
      <c r="R207" s="31">
        <f t="shared" si="40"/>
        <v>3971</v>
      </c>
      <c r="S207" s="41">
        <f t="shared" si="28"/>
        <v>48177</v>
      </c>
      <c r="T207" s="58">
        <v>42664</v>
      </c>
      <c r="U207" s="32">
        <f t="shared" si="29"/>
        <v>489001</v>
      </c>
      <c r="V207" s="58">
        <v>153207</v>
      </c>
      <c r="W207" s="58">
        <v>79456</v>
      </c>
      <c r="X207" s="31">
        <f t="shared" si="41"/>
        <v>232663</v>
      </c>
      <c r="Y207" s="42">
        <f t="shared" si="30"/>
        <v>2957811</v>
      </c>
      <c r="Z207" s="31">
        <f t="shared" si="37"/>
        <v>275327</v>
      </c>
      <c r="AA207" s="41">
        <f t="shared" si="31"/>
        <v>3446812</v>
      </c>
    </row>
    <row r="208" spans="1:27" ht="16.2" hidden="1" outlineLevel="1" thickBot="1">
      <c r="A208" s="50">
        <v>41333</v>
      </c>
      <c r="B208" s="101" t="s">
        <v>20</v>
      </c>
      <c r="C208" s="102"/>
      <c r="D208" s="114">
        <v>13</v>
      </c>
      <c r="E208" s="123"/>
      <c r="F208" s="51">
        <v>58738</v>
      </c>
      <c r="G208" s="32">
        <f t="shared" si="36"/>
        <v>722032</v>
      </c>
      <c r="H208" s="31">
        <v>382011</v>
      </c>
      <c r="I208" s="42">
        <f t="shared" si="33"/>
        <v>4613906</v>
      </c>
      <c r="J208" s="31">
        <f t="shared" si="38"/>
        <v>440749</v>
      </c>
      <c r="K208" s="41">
        <f t="shared" si="34"/>
        <v>5335938</v>
      </c>
      <c r="L208" s="31">
        <v>222</v>
      </c>
      <c r="M208" s="32">
        <f t="shared" si="35"/>
        <v>2864</v>
      </c>
      <c r="N208" s="58">
        <v>1017</v>
      </c>
      <c r="O208" s="58">
        <v>2759</v>
      </c>
      <c r="P208" s="31">
        <f t="shared" si="39"/>
        <v>3776</v>
      </c>
      <c r="Q208" s="42">
        <f t="shared" si="27"/>
        <v>45575</v>
      </c>
      <c r="R208" s="31">
        <f t="shared" si="40"/>
        <v>3998</v>
      </c>
      <c r="S208" s="41">
        <f t="shared" si="28"/>
        <v>48439</v>
      </c>
      <c r="T208" s="58">
        <v>37744</v>
      </c>
      <c r="U208" s="32">
        <f t="shared" si="29"/>
        <v>486593</v>
      </c>
      <c r="V208" s="58">
        <v>154602</v>
      </c>
      <c r="W208" s="58">
        <v>86472</v>
      </c>
      <c r="X208" s="31">
        <f t="shared" si="41"/>
        <v>241074</v>
      </c>
      <c r="Y208" s="42">
        <f t="shared" si="30"/>
        <v>2961499</v>
      </c>
      <c r="Z208" s="31">
        <f t="shared" si="37"/>
        <v>278818</v>
      </c>
      <c r="AA208" s="41">
        <f t="shared" si="31"/>
        <v>3448092</v>
      </c>
    </row>
    <row r="209" spans="1:27" ht="16.2" hidden="1" outlineLevel="1" thickBot="1">
      <c r="A209" s="50">
        <v>41364</v>
      </c>
      <c r="B209" s="110" t="s">
        <v>19</v>
      </c>
      <c r="C209" s="111"/>
      <c r="D209" s="115">
        <v>13</v>
      </c>
      <c r="E209" s="124"/>
      <c r="F209" s="61">
        <v>66918</v>
      </c>
      <c r="G209" s="39">
        <f t="shared" si="36"/>
        <v>726898</v>
      </c>
      <c r="H209" s="37">
        <v>432485</v>
      </c>
      <c r="I209" s="38">
        <f t="shared" si="33"/>
        <v>4646655</v>
      </c>
      <c r="J209" s="37">
        <f t="shared" si="38"/>
        <v>499403</v>
      </c>
      <c r="K209" s="36">
        <f t="shared" si="34"/>
        <v>5373553</v>
      </c>
      <c r="L209" s="37">
        <v>257</v>
      </c>
      <c r="M209" s="39">
        <f t="shared" si="35"/>
        <v>2877</v>
      </c>
      <c r="N209" s="60">
        <v>1146</v>
      </c>
      <c r="O209" s="60">
        <v>2947</v>
      </c>
      <c r="P209" s="37">
        <f t="shared" si="39"/>
        <v>4093</v>
      </c>
      <c r="Q209" s="38">
        <f t="shared" ref="Q209:Q272" si="42">SUM(P198:P209)</f>
        <v>46086</v>
      </c>
      <c r="R209" s="37">
        <f t="shared" si="40"/>
        <v>4350</v>
      </c>
      <c r="S209" s="36">
        <f t="shared" ref="S209:S272" si="43">SUM(R198:R209)</f>
        <v>48963</v>
      </c>
      <c r="T209" s="60">
        <v>43672</v>
      </c>
      <c r="U209" s="39">
        <f t="shared" si="29"/>
        <v>489136</v>
      </c>
      <c r="V209" s="60">
        <v>174682</v>
      </c>
      <c r="W209" s="60">
        <v>93922</v>
      </c>
      <c r="X209" s="37">
        <f t="shared" si="41"/>
        <v>268604</v>
      </c>
      <c r="Y209" s="38">
        <f t="shared" si="30"/>
        <v>2981206</v>
      </c>
      <c r="Z209" s="37">
        <f t="shared" si="37"/>
        <v>312276</v>
      </c>
      <c r="AA209" s="36">
        <f t="shared" si="31"/>
        <v>3470342</v>
      </c>
    </row>
    <row r="210" spans="1:27" ht="16.2" hidden="1" outlineLevel="1" thickBot="1">
      <c r="A210" s="50">
        <v>41394</v>
      </c>
      <c r="B210" s="104" t="s">
        <v>18</v>
      </c>
      <c r="C210" s="105"/>
      <c r="D210" s="114">
        <v>13</v>
      </c>
      <c r="E210" s="123"/>
      <c r="F210" s="51">
        <v>63619</v>
      </c>
      <c r="G210" s="32">
        <f t="shared" si="36"/>
        <v>729044</v>
      </c>
      <c r="H210" s="31">
        <v>417479</v>
      </c>
      <c r="I210" s="42">
        <f t="shared" si="33"/>
        <v>4682067</v>
      </c>
      <c r="J210" s="31">
        <f t="shared" si="38"/>
        <v>481098</v>
      </c>
      <c r="K210" s="41">
        <f t="shared" si="34"/>
        <v>5411111</v>
      </c>
      <c r="L210" s="31">
        <v>245</v>
      </c>
      <c r="M210" s="32">
        <f t="shared" si="35"/>
        <v>2891</v>
      </c>
      <c r="N210" s="58">
        <v>1104</v>
      </c>
      <c r="O210" s="58">
        <v>2735</v>
      </c>
      <c r="P210" s="31">
        <f t="shared" si="39"/>
        <v>3839</v>
      </c>
      <c r="Q210" s="42">
        <f t="shared" si="42"/>
        <v>45990</v>
      </c>
      <c r="R210" s="31">
        <f t="shared" si="40"/>
        <v>4084</v>
      </c>
      <c r="S210" s="41">
        <f t="shared" si="43"/>
        <v>48881</v>
      </c>
      <c r="T210" s="58">
        <v>41696</v>
      </c>
      <c r="U210" s="32">
        <f t="shared" si="29"/>
        <v>491552</v>
      </c>
      <c r="V210" s="58">
        <v>170186</v>
      </c>
      <c r="W210" s="58">
        <v>91664</v>
      </c>
      <c r="X210" s="31">
        <f t="shared" si="41"/>
        <v>261850</v>
      </c>
      <c r="Y210" s="42">
        <f t="shared" si="30"/>
        <v>2996292</v>
      </c>
      <c r="Z210" s="31">
        <f t="shared" si="37"/>
        <v>303546</v>
      </c>
      <c r="AA210" s="41">
        <f t="shared" si="31"/>
        <v>3487844</v>
      </c>
    </row>
    <row r="211" spans="1:27" ht="16.2" hidden="1" outlineLevel="1" thickBot="1">
      <c r="A211" s="50">
        <v>41425</v>
      </c>
      <c r="B211" s="101" t="s">
        <v>8</v>
      </c>
      <c r="C211" s="102"/>
      <c r="D211" s="114">
        <v>13</v>
      </c>
      <c r="E211" s="123"/>
      <c r="F211" s="51">
        <v>53290</v>
      </c>
      <c r="G211" s="32">
        <f t="shared" si="36"/>
        <v>733347</v>
      </c>
      <c r="H211" s="31">
        <v>406167</v>
      </c>
      <c r="I211" s="42">
        <f t="shared" si="33"/>
        <v>4721658</v>
      </c>
      <c r="J211" s="31">
        <f t="shared" si="38"/>
        <v>459457</v>
      </c>
      <c r="K211" s="41">
        <f t="shared" si="34"/>
        <v>5455005</v>
      </c>
      <c r="L211" s="31">
        <v>223</v>
      </c>
      <c r="M211" s="32">
        <f t="shared" si="35"/>
        <v>2895</v>
      </c>
      <c r="N211" s="58">
        <v>1036</v>
      </c>
      <c r="O211" s="58">
        <v>2824</v>
      </c>
      <c r="P211" s="31">
        <f t="shared" si="39"/>
        <v>3860</v>
      </c>
      <c r="Q211" s="42">
        <f t="shared" si="42"/>
        <v>46004</v>
      </c>
      <c r="R211" s="31">
        <f t="shared" si="40"/>
        <v>4083</v>
      </c>
      <c r="S211" s="41">
        <f t="shared" si="43"/>
        <v>48899</v>
      </c>
      <c r="T211" s="58">
        <v>37952</v>
      </c>
      <c r="U211" s="32">
        <f t="shared" si="29"/>
        <v>492288</v>
      </c>
      <c r="V211" s="58">
        <v>159314</v>
      </c>
      <c r="W211" s="58">
        <v>92178</v>
      </c>
      <c r="X211" s="31">
        <f t="shared" si="41"/>
        <v>251492</v>
      </c>
      <c r="Y211" s="42">
        <f t="shared" si="30"/>
        <v>3003852</v>
      </c>
      <c r="Z211" s="31">
        <f t="shared" si="37"/>
        <v>289444</v>
      </c>
      <c r="AA211" s="41">
        <f t="shared" si="31"/>
        <v>3496140</v>
      </c>
    </row>
    <row r="212" spans="1:27" ht="16.2" hidden="1" outlineLevel="1" thickBot="1">
      <c r="A212" s="50">
        <v>41455</v>
      </c>
      <c r="B212" s="101" t="s">
        <v>28</v>
      </c>
      <c r="C212" s="102"/>
      <c r="D212" s="114">
        <v>13</v>
      </c>
      <c r="E212" s="121"/>
      <c r="F212" s="51">
        <v>50303</v>
      </c>
      <c r="G212" s="32">
        <f t="shared" si="36"/>
        <v>732670</v>
      </c>
      <c r="H212" s="31">
        <v>360931</v>
      </c>
      <c r="I212" s="42">
        <f t="shared" si="33"/>
        <v>4731617</v>
      </c>
      <c r="J212" s="31">
        <f t="shared" si="38"/>
        <v>411234</v>
      </c>
      <c r="K212" s="41">
        <f t="shared" si="34"/>
        <v>5464287</v>
      </c>
      <c r="L212" s="31">
        <v>209</v>
      </c>
      <c r="M212" s="32">
        <f t="shared" si="35"/>
        <v>2893</v>
      </c>
      <c r="N212" s="58">
        <v>925</v>
      </c>
      <c r="O212" s="58">
        <v>2574</v>
      </c>
      <c r="P212" s="31">
        <f t="shared" si="39"/>
        <v>3499</v>
      </c>
      <c r="Q212" s="42">
        <f t="shared" si="42"/>
        <v>45917</v>
      </c>
      <c r="R212" s="31">
        <f t="shared" si="40"/>
        <v>3708</v>
      </c>
      <c r="S212" s="41">
        <f t="shared" si="43"/>
        <v>48810</v>
      </c>
      <c r="T212" s="58">
        <v>35592</v>
      </c>
      <c r="U212" s="32">
        <f t="shared" ref="U212:U275" si="44">SUM(T201:T212)</f>
        <v>492008</v>
      </c>
      <c r="V212" s="58">
        <v>142914</v>
      </c>
      <c r="W212" s="58">
        <v>85590</v>
      </c>
      <c r="X212" s="31">
        <f t="shared" si="41"/>
        <v>228504</v>
      </c>
      <c r="Y212" s="42">
        <f t="shared" ref="Y212:Y275" si="45">SUM(X201:X212)</f>
        <v>3002300</v>
      </c>
      <c r="Z212" s="31">
        <f t="shared" si="37"/>
        <v>264096</v>
      </c>
      <c r="AA212" s="41">
        <f t="shared" ref="AA212:AA275" si="46">SUM(Z201:Z212)</f>
        <v>3494308</v>
      </c>
    </row>
    <row r="213" spans="1:27" ht="16.2" hidden="1" outlineLevel="1" thickBot="1">
      <c r="A213" s="50">
        <v>41486</v>
      </c>
      <c r="B213" s="101" t="s">
        <v>27</v>
      </c>
      <c r="C213" s="102"/>
      <c r="D213" s="114">
        <v>13</v>
      </c>
      <c r="E213" s="121"/>
      <c r="F213" s="51">
        <v>64693</v>
      </c>
      <c r="G213" s="32">
        <f t="shared" si="36"/>
        <v>737546</v>
      </c>
      <c r="H213" s="31">
        <v>401780</v>
      </c>
      <c r="I213" s="42">
        <f t="shared" si="33"/>
        <v>4755639</v>
      </c>
      <c r="J213" s="31">
        <f t="shared" si="38"/>
        <v>466473</v>
      </c>
      <c r="K213" s="41">
        <f t="shared" si="34"/>
        <v>5493185</v>
      </c>
      <c r="L213" s="31">
        <v>249</v>
      </c>
      <c r="M213" s="32">
        <f t="shared" si="35"/>
        <v>2884</v>
      </c>
      <c r="N213" s="58">
        <v>1068</v>
      </c>
      <c r="O213" s="58">
        <v>2811</v>
      </c>
      <c r="P213" s="31">
        <f t="shared" si="39"/>
        <v>3879</v>
      </c>
      <c r="Q213" s="42">
        <f t="shared" si="42"/>
        <v>45911</v>
      </c>
      <c r="R213" s="31">
        <f t="shared" si="40"/>
        <v>4128</v>
      </c>
      <c r="S213" s="41">
        <f t="shared" si="43"/>
        <v>48795</v>
      </c>
      <c r="T213" s="58">
        <v>42360</v>
      </c>
      <c r="U213" s="32">
        <f t="shared" si="44"/>
        <v>490464</v>
      </c>
      <c r="V213" s="58">
        <v>163758</v>
      </c>
      <c r="W213" s="58">
        <v>94778</v>
      </c>
      <c r="X213" s="31">
        <f t="shared" si="41"/>
        <v>258536</v>
      </c>
      <c r="Y213" s="42">
        <f t="shared" si="45"/>
        <v>3011276</v>
      </c>
      <c r="Z213" s="31">
        <f t="shared" si="37"/>
        <v>300896</v>
      </c>
      <c r="AA213" s="41">
        <f t="shared" si="46"/>
        <v>3501740</v>
      </c>
    </row>
    <row r="214" spans="1:27" ht="16.2" hidden="1" outlineLevel="1" thickBot="1">
      <c r="A214" s="50">
        <v>41517</v>
      </c>
      <c r="B214" s="101" t="s">
        <v>26</v>
      </c>
      <c r="C214" s="102"/>
      <c r="D214" s="114">
        <v>13</v>
      </c>
      <c r="E214" s="121"/>
      <c r="F214" s="51">
        <v>59689</v>
      </c>
      <c r="G214" s="32">
        <f t="shared" si="36"/>
        <v>743910</v>
      </c>
      <c r="H214" s="31">
        <v>400264</v>
      </c>
      <c r="I214" s="42">
        <f t="shared" si="33"/>
        <v>4783763</v>
      </c>
      <c r="J214" s="31">
        <f t="shared" si="38"/>
        <v>459953</v>
      </c>
      <c r="K214" s="41">
        <f t="shared" si="34"/>
        <v>5527673</v>
      </c>
      <c r="L214" s="31">
        <v>237</v>
      </c>
      <c r="M214" s="32">
        <f t="shared" si="35"/>
        <v>2876</v>
      </c>
      <c r="N214" s="58">
        <v>1042</v>
      </c>
      <c r="O214" s="58">
        <v>2905</v>
      </c>
      <c r="P214" s="31">
        <f t="shared" si="39"/>
        <v>3947</v>
      </c>
      <c r="Q214" s="42">
        <f t="shared" si="42"/>
        <v>46248</v>
      </c>
      <c r="R214" s="31">
        <f t="shared" si="40"/>
        <v>4184</v>
      </c>
      <c r="S214" s="41">
        <f t="shared" si="43"/>
        <v>49124</v>
      </c>
      <c r="T214" s="58">
        <v>40304</v>
      </c>
      <c r="U214" s="32">
        <f t="shared" si="44"/>
        <v>489112</v>
      </c>
      <c r="V214" s="58">
        <v>161299</v>
      </c>
      <c r="W214" s="58">
        <v>99208</v>
      </c>
      <c r="X214" s="31">
        <f t="shared" si="41"/>
        <v>260507</v>
      </c>
      <c r="Y214" s="42">
        <f t="shared" si="45"/>
        <v>3031327</v>
      </c>
      <c r="Z214" s="31">
        <f t="shared" si="37"/>
        <v>300811</v>
      </c>
      <c r="AA214" s="41">
        <f t="shared" si="46"/>
        <v>3520439</v>
      </c>
    </row>
    <row r="215" spans="1:27" ht="16.2" hidden="1" outlineLevel="1" thickBot="1">
      <c r="A215" s="50">
        <v>41547</v>
      </c>
      <c r="B215" s="101" t="s">
        <v>25</v>
      </c>
      <c r="C215" s="102"/>
      <c r="D215" s="114">
        <v>13</v>
      </c>
      <c r="E215" s="121"/>
      <c r="F215" s="51">
        <v>57946</v>
      </c>
      <c r="G215" s="32">
        <f t="shared" si="36"/>
        <v>743350</v>
      </c>
      <c r="H215" s="31">
        <v>380225</v>
      </c>
      <c r="I215" s="42">
        <f t="shared" si="33"/>
        <v>4778108</v>
      </c>
      <c r="J215" s="31">
        <f t="shared" si="38"/>
        <v>438171</v>
      </c>
      <c r="K215" s="41">
        <f t="shared" si="34"/>
        <v>5521458</v>
      </c>
      <c r="L215" s="31">
        <v>234</v>
      </c>
      <c r="M215" s="32">
        <f t="shared" si="35"/>
        <v>2870</v>
      </c>
      <c r="N215" s="58">
        <v>1008</v>
      </c>
      <c r="O215" s="58">
        <v>2774</v>
      </c>
      <c r="P215" s="31">
        <f t="shared" si="39"/>
        <v>3782</v>
      </c>
      <c r="Q215" s="42">
        <f t="shared" si="42"/>
        <v>46303</v>
      </c>
      <c r="R215" s="31">
        <f t="shared" si="40"/>
        <v>4016</v>
      </c>
      <c r="S215" s="41">
        <f t="shared" si="43"/>
        <v>49173</v>
      </c>
      <c r="T215" s="58">
        <v>39792</v>
      </c>
      <c r="U215" s="32">
        <f t="shared" si="44"/>
        <v>488096</v>
      </c>
      <c r="V215" s="58">
        <v>156749</v>
      </c>
      <c r="W215" s="58">
        <v>94208</v>
      </c>
      <c r="X215" s="31">
        <f t="shared" si="41"/>
        <v>250957</v>
      </c>
      <c r="Y215" s="42">
        <f t="shared" si="45"/>
        <v>3036461</v>
      </c>
      <c r="Z215" s="31">
        <f t="shared" si="37"/>
        <v>290749</v>
      </c>
      <c r="AA215" s="41">
        <f t="shared" si="46"/>
        <v>3524557</v>
      </c>
    </row>
    <row r="216" spans="1:27" ht="16.2" hidden="1" outlineLevel="1" thickBot="1">
      <c r="A216" s="50">
        <v>41578</v>
      </c>
      <c r="B216" s="101" t="s">
        <v>24</v>
      </c>
      <c r="C216" s="102"/>
      <c r="D216" s="114">
        <v>13</v>
      </c>
      <c r="E216" s="121"/>
      <c r="F216" s="51">
        <v>65804</v>
      </c>
      <c r="G216" s="32">
        <f t="shared" si="36"/>
        <v>744524</v>
      </c>
      <c r="H216" s="31">
        <v>408098</v>
      </c>
      <c r="I216" s="42">
        <f t="shared" si="33"/>
        <v>4780504</v>
      </c>
      <c r="J216" s="31">
        <f t="shared" si="38"/>
        <v>473902</v>
      </c>
      <c r="K216" s="41">
        <f t="shared" si="34"/>
        <v>5525028</v>
      </c>
      <c r="L216" s="31">
        <v>246</v>
      </c>
      <c r="M216" s="32">
        <f t="shared" si="35"/>
        <v>2863</v>
      </c>
      <c r="N216" s="58">
        <v>1027</v>
      </c>
      <c r="O216" s="58">
        <v>2863</v>
      </c>
      <c r="P216" s="31">
        <f t="shared" si="39"/>
        <v>3890</v>
      </c>
      <c r="Q216" s="42">
        <f t="shared" si="42"/>
        <v>46220</v>
      </c>
      <c r="R216" s="31">
        <f t="shared" si="40"/>
        <v>4136</v>
      </c>
      <c r="S216" s="41">
        <f t="shared" si="43"/>
        <v>49083</v>
      </c>
      <c r="T216" s="58">
        <v>41816</v>
      </c>
      <c r="U216" s="32">
        <f t="shared" si="44"/>
        <v>486888</v>
      </c>
      <c r="V216" s="58">
        <v>159838</v>
      </c>
      <c r="W216" s="58">
        <v>96931</v>
      </c>
      <c r="X216" s="31">
        <f t="shared" si="41"/>
        <v>256769</v>
      </c>
      <c r="Y216" s="42">
        <f t="shared" si="45"/>
        <v>3033079</v>
      </c>
      <c r="Z216" s="31">
        <f t="shared" si="37"/>
        <v>298585</v>
      </c>
      <c r="AA216" s="41">
        <f t="shared" si="46"/>
        <v>3519967</v>
      </c>
    </row>
    <row r="217" spans="1:27" ht="16.2" hidden="1" outlineLevel="1" thickBot="1">
      <c r="A217" s="50">
        <v>41608</v>
      </c>
      <c r="B217" s="101" t="s">
        <v>23</v>
      </c>
      <c r="C217" s="102"/>
      <c r="D217" s="114">
        <v>13</v>
      </c>
      <c r="E217" s="121"/>
      <c r="F217" s="51">
        <v>64206</v>
      </c>
      <c r="G217" s="32">
        <f t="shared" si="36"/>
        <v>748169</v>
      </c>
      <c r="H217" s="31">
        <v>394880</v>
      </c>
      <c r="I217" s="42">
        <f t="shared" si="33"/>
        <v>4748123</v>
      </c>
      <c r="J217" s="31">
        <f t="shared" si="38"/>
        <v>459086</v>
      </c>
      <c r="K217" s="41">
        <f t="shared" si="34"/>
        <v>5496292</v>
      </c>
      <c r="L217" s="31">
        <v>236</v>
      </c>
      <c r="M217" s="32">
        <f t="shared" si="35"/>
        <v>2863</v>
      </c>
      <c r="N217" s="58">
        <v>973</v>
      </c>
      <c r="O217" s="58">
        <v>2929</v>
      </c>
      <c r="P217" s="31">
        <f t="shared" si="39"/>
        <v>3902</v>
      </c>
      <c r="Q217" s="42">
        <f t="shared" si="42"/>
        <v>46035</v>
      </c>
      <c r="R217" s="31">
        <f t="shared" si="40"/>
        <v>4138</v>
      </c>
      <c r="S217" s="41">
        <f t="shared" si="43"/>
        <v>48898</v>
      </c>
      <c r="T217" s="58">
        <v>40112</v>
      </c>
      <c r="U217" s="32">
        <f t="shared" si="44"/>
        <v>486880</v>
      </c>
      <c r="V217" s="58">
        <v>149988</v>
      </c>
      <c r="W217" s="58">
        <v>98332</v>
      </c>
      <c r="X217" s="31">
        <f t="shared" si="41"/>
        <v>248320</v>
      </c>
      <c r="Y217" s="42">
        <f t="shared" si="45"/>
        <v>3010360</v>
      </c>
      <c r="Z217" s="31">
        <f t="shared" si="37"/>
        <v>288432</v>
      </c>
      <c r="AA217" s="41">
        <f t="shared" si="46"/>
        <v>3497240</v>
      </c>
    </row>
    <row r="218" spans="1:27" ht="16.2" hidden="1" outlineLevel="1" thickBot="1">
      <c r="A218" s="50">
        <v>41639</v>
      </c>
      <c r="B218" s="101" t="s">
        <v>22</v>
      </c>
      <c r="C218" s="102"/>
      <c r="D218" s="114">
        <v>13</v>
      </c>
      <c r="E218" s="121"/>
      <c r="F218" s="51">
        <v>72437</v>
      </c>
      <c r="G218" s="32">
        <f t="shared" si="36"/>
        <v>750482</v>
      </c>
      <c r="H218" s="31">
        <v>389497</v>
      </c>
      <c r="I218" s="42">
        <f t="shared" ref="I218:I281" si="47">SUM(H207:H218)</f>
        <v>4733373</v>
      </c>
      <c r="J218" s="31">
        <f t="shared" si="38"/>
        <v>461934</v>
      </c>
      <c r="K218" s="41">
        <f t="shared" ref="K218:K281" si="48">SUM(J207:J218)</f>
        <v>5483855</v>
      </c>
      <c r="L218" s="31">
        <v>266</v>
      </c>
      <c r="M218" s="32">
        <f t="shared" ref="M218:M281" si="49">SUM(L207:L218)</f>
        <v>2875</v>
      </c>
      <c r="N218" s="58">
        <v>915</v>
      </c>
      <c r="O218" s="58">
        <v>3054</v>
      </c>
      <c r="P218" s="31">
        <f t="shared" si="39"/>
        <v>3969</v>
      </c>
      <c r="Q218" s="42">
        <f t="shared" si="42"/>
        <v>46156</v>
      </c>
      <c r="R218" s="31">
        <f t="shared" si="40"/>
        <v>4235</v>
      </c>
      <c r="S218" s="41">
        <f t="shared" si="43"/>
        <v>49031</v>
      </c>
      <c r="T218" s="58">
        <v>45192</v>
      </c>
      <c r="U218" s="32">
        <f t="shared" si="44"/>
        <v>488896</v>
      </c>
      <c r="V218" s="58">
        <v>141378</v>
      </c>
      <c r="W218" s="58">
        <v>101096</v>
      </c>
      <c r="X218" s="31">
        <f t="shared" si="41"/>
        <v>242474</v>
      </c>
      <c r="Y218" s="42">
        <f t="shared" si="45"/>
        <v>3001750</v>
      </c>
      <c r="Z218" s="31">
        <f t="shared" si="37"/>
        <v>287666</v>
      </c>
      <c r="AA218" s="41">
        <f t="shared" si="46"/>
        <v>3490646</v>
      </c>
    </row>
    <row r="219" spans="1:27" ht="16.2" hidden="1" outlineLevel="1" thickBot="1">
      <c r="A219" s="50">
        <v>41670</v>
      </c>
      <c r="B219" s="101" t="s">
        <v>21</v>
      </c>
      <c r="C219" s="102"/>
      <c r="D219" s="114">
        <v>14</v>
      </c>
      <c r="E219" s="121"/>
      <c r="F219" s="51">
        <v>73847</v>
      </c>
      <c r="G219" s="32">
        <f t="shared" si="36"/>
        <v>751490</v>
      </c>
      <c r="H219" s="31">
        <v>336241</v>
      </c>
      <c r="I219" s="42">
        <f t="shared" si="47"/>
        <v>4710058</v>
      </c>
      <c r="J219" s="31">
        <f t="shared" si="38"/>
        <v>410088</v>
      </c>
      <c r="K219" s="41">
        <f t="shared" si="48"/>
        <v>5461548</v>
      </c>
      <c r="L219" s="31">
        <v>255</v>
      </c>
      <c r="M219" s="32">
        <f t="shared" si="49"/>
        <v>2879</v>
      </c>
      <c r="N219" s="58">
        <v>825</v>
      </c>
      <c r="O219" s="58">
        <v>2721</v>
      </c>
      <c r="P219" s="31">
        <f t="shared" si="39"/>
        <v>3546</v>
      </c>
      <c r="Q219" s="42">
        <f t="shared" si="42"/>
        <v>45982</v>
      </c>
      <c r="R219" s="31">
        <f t="shared" si="40"/>
        <v>3801</v>
      </c>
      <c r="S219" s="41">
        <f t="shared" si="43"/>
        <v>48861</v>
      </c>
      <c r="T219" s="58">
        <v>43360</v>
      </c>
      <c r="U219" s="32">
        <f t="shared" si="44"/>
        <v>489592</v>
      </c>
      <c r="V219" s="58">
        <v>127653</v>
      </c>
      <c r="W219" s="58">
        <v>86780</v>
      </c>
      <c r="X219" s="31">
        <f t="shared" si="41"/>
        <v>214433</v>
      </c>
      <c r="Y219" s="42">
        <f t="shared" si="45"/>
        <v>2983520</v>
      </c>
      <c r="Z219" s="31">
        <f t="shared" si="37"/>
        <v>257793</v>
      </c>
      <c r="AA219" s="41">
        <f t="shared" si="46"/>
        <v>3473112</v>
      </c>
    </row>
    <row r="220" spans="1:27" ht="16.2" hidden="1" outlineLevel="1" thickBot="1">
      <c r="A220" s="50">
        <v>41698</v>
      </c>
      <c r="B220" s="101" t="s">
        <v>20</v>
      </c>
      <c r="C220" s="102"/>
      <c r="D220" s="114">
        <v>14</v>
      </c>
      <c r="E220" s="121"/>
      <c r="F220" s="51">
        <v>61957</v>
      </c>
      <c r="G220" s="32">
        <f t="shared" si="36"/>
        <v>754709</v>
      </c>
      <c r="H220" s="31">
        <v>373347</v>
      </c>
      <c r="I220" s="42">
        <f t="shared" si="47"/>
        <v>4701394</v>
      </c>
      <c r="J220" s="31">
        <f t="shared" si="38"/>
        <v>435304</v>
      </c>
      <c r="K220" s="41">
        <f t="shared" si="48"/>
        <v>5456103</v>
      </c>
      <c r="L220" s="31">
        <v>214</v>
      </c>
      <c r="M220" s="32">
        <f t="shared" si="49"/>
        <v>2871</v>
      </c>
      <c r="N220" s="58">
        <v>930</v>
      </c>
      <c r="O220" s="58">
        <v>2637</v>
      </c>
      <c r="P220" s="31">
        <f t="shared" si="39"/>
        <v>3567</v>
      </c>
      <c r="Q220" s="42">
        <f t="shared" si="42"/>
        <v>45773</v>
      </c>
      <c r="R220" s="31">
        <f t="shared" si="40"/>
        <v>3781</v>
      </c>
      <c r="S220" s="41">
        <f t="shared" si="43"/>
        <v>48644</v>
      </c>
      <c r="T220" s="58">
        <v>36408</v>
      </c>
      <c r="U220" s="32">
        <f t="shared" si="44"/>
        <v>488256</v>
      </c>
      <c r="V220" s="58">
        <v>143410</v>
      </c>
      <c r="W220" s="58">
        <v>84286</v>
      </c>
      <c r="X220" s="31">
        <f t="shared" si="41"/>
        <v>227696</v>
      </c>
      <c r="Y220" s="42">
        <f t="shared" si="45"/>
        <v>2970142</v>
      </c>
      <c r="Z220" s="31">
        <f t="shared" si="37"/>
        <v>264104</v>
      </c>
      <c r="AA220" s="41">
        <f t="shared" si="46"/>
        <v>3458398</v>
      </c>
    </row>
    <row r="221" spans="1:27" ht="16.2" hidden="1" outlineLevel="1" thickBot="1">
      <c r="A221" s="50">
        <v>41729</v>
      </c>
      <c r="B221" s="110" t="s">
        <v>19</v>
      </c>
      <c r="C221" s="111"/>
      <c r="D221" s="115">
        <v>14</v>
      </c>
      <c r="E221" s="124"/>
      <c r="F221" s="61">
        <v>65472</v>
      </c>
      <c r="G221" s="39">
        <f t="shared" si="36"/>
        <v>753263</v>
      </c>
      <c r="H221" s="37">
        <v>414999</v>
      </c>
      <c r="I221" s="38">
        <f t="shared" si="47"/>
        <v>4683908</v>
      </c>
      <c r="J221" s="37">
        <f t="shared" si="38"/>
        <v>480471</v>
      </c>
      <c r="K221" s="36">
        <f t="shared" si="48"/>
        <v>5437171</v>
      </c>
      <c r="L221" s="37">
        <v>245</v>
      </c>
      <c r="M221" s="39">
        <f t="shared" si="49"/>
        <v>2859</v>
      </c>
      <c r="N221" s="60">
        <v>1084</v>
      </c>
      <c r="O221" s="60">
        <v>2822</v>
      </c>
      <c r="P221" s="37">
        <f t="shared" si="39"/>
        <v>3906</v>
      </c>
      <c r="Q221" s="38">
        <f t="shared" si="42"/>
        <v>45586</v>
      </c>
      <c r="R221" s="37">
        <f t="shared" si="40"/>
        <v>4151</v>
      </c>
      <c r="S221" s="36">
        <f t="shared" si="43"/>
        <v>48445</v>
      </c>
      <c r="T221" s="60">
        <v>41714</v>
      </c>
      <c r="U221" s="39">
        <f t="shared" si="44"/>
        <v>486298</v>
      </c>
      <c r="V221" s="60">
        <v>170885</v>
      </c>
      <c r="W221" s="60">
        <v>91864</v>
      </c>
      <c r="X221" s="37">
        <f t="shared" si="41"/>
        <v>262749</v>
      </c>
      <c r="Y221" s="38">
        <f t="shared" si="45"/>
        <v>2964287</v>
      </c>
      <c r="Z221" s="37">
        <f t="shared" si="37"/>
        <v>304463</v>
      </c>
      <c r="AA221" s="36">
        <f t="shared" si="46"/>
        <v>3450585</v>
      </c>
    </row>
    <row r="222" spans="1:27" ht="16.2" hidden="1" outlineLevel="1" thickBot="1">
      <c r="A222" s="50">
        <v>41759</v>
      </c>
      <c r="B222" s="104" t="s">
        <v>18</v>
      </c>
      <c r="C222" s="105"/>
      <c r="D222" s="114">
        <v>14</v>
      </c>
      <c r="E222" s="123"/>
      <c r="F222" s="51">
        <v>66275</v>
      </c>
      <c r="G222" s="32">
        <f t="shared" si="36"/>
        <v>755919</v>
      </c>
      <c r="H222" s="31">
        <v>383275</v>
      </c>
      <c r="I222" s="42">
        <f t="shared" si="47"/>
        <v>4649704</v>
      </c>
      <c r="J222" s="31">
        <f t="shared" si="38"/>
        <v>449550</v>
      </c>
      <c r="K222" s="41">
        <f t="shared" si="48"/>
        <v>5405623</v>
      </c>
      <c r="L222" s="31">
        <v>235</v>
      </c>
      <c r="M222" s="32">
        <f t="shared" si="49"/>
        <v>2849</v>
      </c>
      <c r="N222" s="58">
        <v>1049</v>
      </c>
      <c r="O222" s="58">
        <v>2570</v>
      </c>
      <c r="P222" s="31">
        <f t="shared" si="39"/>
        <v>3619</v>
      </c>
      <c r="Q222" s="42">
        <f t="shared" si="42"/>
        <v>45366</v>
      </c>
      <c r="R222" s="31">
        <f t="shared" si="40"/>
        <v>3854</v>
      </c>
      <c r="S222" s="41">
        <f t="shared" si="43"/>
        <v>48215</v>
      </c>
      <c r="T222" s="58">
        <v>39976</v>
      </c>
      <c r="U222" s="32">
        <f t="shared" si="44"/>
        <v>484578</v>
      </c>
      <c r="V222" s="58">
        <v>168627</v>
      </c>
      <c r="W222" s="58">
        <v>81386</v>
      </c>
      <c r="X222" s="31">
        <f t="shared" si="41"/>
        <v>250013</v>
      </c>
      <c r="Y222" s="42">
        <f t="shared" si="45"/>
        <v>2952450</v>
      </c>
      <c r="Z222" s="31">
        <f t="shared" si="37"/>
        <v>289989</v>
      </c>
      <c r="AA222" s="41">
        <f t="shared" si="46"/>
        <v>3437028</v>
      </c>
    </row>
    <row r="223" spans="1:27" ht="16.2" hidden="1" outlineLevel="1" thickBot="1">
      <c r="A223" s="50">
        <v>41790</v>
      </c>
      <c r="B223" s="101" t="s">
        <v>8</v>
      </c>
      <c r="C223" s="102"/>
      <c r="D223" s="114">
        <v>14</v>
      </c>
      <c r="E223" s="121"/>
      <c r="F223" s="51">
        <v>55914</v>
      </c>
      <c r="G223" s="32">
        <f t="shared" ref="G223:G286" si="50">SUM(F212:F223)</f>
        <v>758543</v>
      </c>
      <c r="H223" s="31">
        <v>387382</v>
      </c>
      <c r="I223" s="42">
        <f t="shared" si="47"/>
        <v>4630919</v>
      </c>
      <c r="J223" s="31">
        <f t="shared" si="38"/>
        <v>443296</v>
      </c>
      <c r="K223" s="41">
        <f t="shared" si="48"/>
        <v>5389462</v>
      </c>
      <c r="L223" s="31">
        <v>221</v>
      </c>
      <c r="M223" s="32">
        <f t="shared" si="49"/>
        <v>2847</v>
      </c>
      <c r="N223" s="58">
        <v>1032</v>
      </c>
      <c r="O223" s="58">
        <v>2579</v>
      </c>
      <c r="P223" s="31">
        <f t="shared" si="39"/>
        <v>3611</v>
      </c>
      <c r="Q223" s="42">
        <f t="shared" si="42"/>
        <v>45117</v>
      </c>
      <c r="R223" s="31">
        <f t="shared" si="40"/>
        <v>3832</v>
      </c>
      <c r="S223" s="41">
        <f t="shared" si="43"/>
        <v>47964</v>
      </c>
      <c r="T223" s="58">
        <v>37584</v>
      </c>
      <c r="U223" s="32">
        <f t="shared" si="44"/>
        <v>484210</v>
      </c>
      <c r="V223" s="58">
        <v>164199</v>
      </c>
      <c r="W223" s="58">
        <v>84010</v>
      </c>
      <c r="X223" s="31">
        <f t="shared" si="41"/>
        <v>248209</v>
      </c>
      <c r="Y223" s="42">
        <f t="shared" si="45"/>
        <v>2949167</v>
      </c>
      <c r="Z223" s="31">
        <f t="shared" si="37"/>
        <v>285793</v>
      </c>
      <c r="AA223" s="41">
        <f t="shared" si="46"/>
        <v>3433377</v>
      </c>
    </row>
    <row r="224" spans="1:27" ht="16.2" hidden="1" outlineLevel="1" thickBot="1">
      <c r="A224" s="50">
        <v>41820</v>
      </c>
      <c r="B224" s="101" t="s">
        <v>28</v>
      </c>
      <c r="C224" s="102"/>
      <c r="D224" s="114">
        <v>14</v>
      </c>
      <c r="E224" s="121"/>
      <c r="F224" s="51">
        <v>53111</v>
      </c>
      <c r="G224" s="32">
        <f t="shared" si="50"/>
        <v>761351</v>
      </c>
      <c r="H224" s="31">
        <v>360547</v>
      </c>
      <c r="I224" s="42">
        <f t="shared" si="47"/>
        <v>4630535</v>
      </c>
      <c r="J224" s="31">
        <f t="shared" si="38"/>
        <v>413658</v>
      </c>
      <c r="K224" s="41">
        <f t="shared" si="48"/>
        <v>5391886</v>
      </c>
      <c r="L224" s="31">
        <v>217</v>
      </c>
      <c r="M224" s="32">
        <f t="shared" si="49"/>
        <v>2855</v>
      </c>
      <c r="N224" s="58">
        <v>975</v>
      </c>
      <c r="O224" s="58">
        <v>2351</v>
      </c>
      <c r="P224" s="31">
        <f t="shared" si="39"/>
        <v>3326</v>
      </c>
      <c r="Q224" s="42">
        <f t="shared" si="42"/>
        <v>44944</v>
      </c>
      <c r="R224" s="31">
        <f t="shared" si="40"/>
        <v>3543</v>
      </c>
      <c r="S224" s="41">
        <f t="shared" si="43"/>
        <v>47799</v>
      </c>
      <c r="T224" s="59">
        <v>36920</v>
      </c>
      <c r="U224" s="32">
        <f t="shared" si="44"/>
        <v>485538</v>
      </c>
      <c r="V224" s="58">
        <v>156226</v>
      </c>
      <c r="W224" s="58">
        <v>76068</v>
      </c>
      <c r="X224" s="31">
        <f t="shared" si="41"/>
        <v>232294</v>
      </c>
      <c r="Y224" s="42">
        <f t="shared" si="45"/>
        <v>2952957</v>
      </c>
      <c r="Z224" s="31">
        <f t="shared" si="37"/>
        <v>269214</v>
      </c>
      <c r="AA224" s="41">
        <f t="shared" si="46"/>
        <v>3438495</v>
      </c>
    </row>
    <row r="225" spans="1:27" ht="16.2" hidden="1" outlineLevel="1" thickBot="1">
      <c r="A225" s="50">
        <v>41851</v>
      </c>
      <c r="B225" s="101" t="s">
        <v>27</v>
      </c>
      <c r="C225" s="102"/>
      <c r="D225" s="114">
        <v>14</v>
      </c>
      <c r="E225" s="121"/>
      <c r="F225" s="51">
        <v>62196</v>
      </c>
      <c r="G225" s="32">
        <f t="shared" si="50"/>
        <v>758854</v>
      </c>
      <c r="H225" s="32">
        <v>397137</v>
      </c>
      <c r="I225" s="42">
        <f t="shared" si="47"/>
        <v>4625892</v>
      </c>
      <c r="J225" s="31">
        <f t="shared" si="38"/>
        <v>459333</v>
      </c>
      <c r="K225" s="41">
        <f t="shared" si="48"/>
        <v>5384746</v>
      </c>
      <c r="L225" s="31">
        <v>229</v>
      </c>
      <c r="M225" s="32">
        <f t="shared" si="49"/>
        <v>2835</v>
      </c>
      <c r="N225" s="31">
        <v>1104</v>
      </c>
      <c r="O225" s="31">
        <v>2574</v>
      </c>
      <c r="P225" s="31">
        <f t="shared" si="39"/>
        <v>3678</v>
      </c>
      <c r="Q225" s="42">
        <f t="shared" si="42"/>
        <v>44743</v>
      </c>
      <c r="R225" s="31">
        <f t="shared" si="40"/>
        <v>3907</v>
      </c>
      <c r="S225" s="41">
        <f t="shared" si="43"/>
        <v>47578</v>
      </c>
      <c r="T225" s="31">
        <v>38968</v>
      </c>
      <c r="U225" s="32">
        <f t="shared" si="44"/>
        <v>482146</v>
      </c>
      <c r="V225" s="31">
        <v>177199</v>
      </c>
      <c r="W225" s="31">
        <v>84025</v>
      </c>
      <c r="X225" s="31">
        <f t="shared" si="41"/>
        <v>261224</v>
      </c>
      <c r="Y225" s="42">
        <f t="shared" si="45"/>
        <v>2955645</v>
      </c>
      <c r="Z225" s="31">
        <f t="shared" si="37"/>
        <v>300192</v>
      </c>
      <c r="AA225" s="41">
        <f t="shared" si="46"/>
        <v>3437791</v>
      </c>
    </row>
    <row r="226" spans="1:27" ht="16.2" hidden="1" outlineLevel="1" thickBot="1">
      <c r="A226" s="50">
        <v>41882</v>
      </c>
      <c r="B226" s="101" t="s">
        <v>26</v>
      </c>
      <c r="C226" s="102"/>
      <c r="D226" s="114">
        <v>14</v>
      </c>
      <c r="E226" s="121"/>
      <c r="F226" s="51">
        <v>58833</v>
      </c>
      <c r="G226" s="32">
        <f t="shared" si="50"/>
        <v>757998</v>
      </c>
      <c r="H226" s="32">
        <v>392215</v>
      </c>
      <c r="I226" s="42">
        <f t="shared" si="47"/>
        <v>4617843</v>
      </c>
      <c r="J226" s="31">
        <f t="shared" si="38"/>
        <v>451048</v>
      </c>
      <c r="K226" s="41">
        <f t="shared" si="48"/>
        <v>5375841</v>
      </c>
      <c r="L226" s="31">
        <v>222</v>
      </c>
      <c r="M226" s="32">
        <f t="shared" si="49"/>
        <v>2820</v>
      </c>
      <c r="N226" s="31">
        <v>1062</v>
      </c>
      <c r="O226" s="31">
        <v>2503</v>
      </c>
      <c r="P226" s="31">
        <f t="shared" si="39"/>
        <v>3565</v>
      </c>
      <c r="Q226" s="42">
        <f t="shared" si="42"/>
        <v>44361</v>
      </c>
      <c r="R226" s="31">
        <f t="shared" si="40"/>
        <v>3787</v>
      </c>
      <c r="S226" s="41">
        <f t="shared" si="43"/>
        <v>47181</v>
      </c>
      <c r="T226" s="31">
        <v>37768</v>
      </c>
      <c r="U226" s="32">
        <f t="shared" si="44"/>
        <v>479610</v>
      </c>
      <c r="V226" s="31">
        <v>170298</v>
      </c>
      <c r="W226" s="31">
        <v>82015</v>
      </c>
      <c r="X226" s="31">
        <f t="shared" si="41"/>
        <v>252313</v>
      </c>
      <c r="Y226" s="42">
        <f t="shared" si="45"/>
        <v>2947451</v>
      </c>
      <c r="Z226" s="31">
        <f t="shared" si="37"/>
        <v>290081</v>
      </c>
      <c r="AA226" s="41">
        <f t="shared" si="46"/>
        <v>3427061</v>
      </c>
    </row>
    <row r="227" spans="1:27" ht="16.2" hidden="1" outlineLevel="1" thickBot="1">
      <c r="A227" s="50">
        <v>41912</v>
      </c>
      <c r="B227" s="101" t="s">
        <v>25</v>
      </c>
      <c r="C227" s="102"/>
      <c r="D227" s="114">
        <v>14</v>
      </c>
      <c r="E227" s="121"/>
      <c r="F227" s="51">
        <v>60861</v>
      </c>
      <c r="G227" s="32">
        <f t="shared" si="50"/>
        <v>760913</v>
      </c>
      <c r="H227" s="32">
        <v>391233</v>
      </c>
      <c r="I227" s="42">
        <f t="shared" si="47"/>
        <v>4628851</v>
      </c>
      <c r="J227" s="31">
        <f t="shared" si="38"/>
        <v>452094</v>
      </c>
      <c r="K227" s="41">
        <f t="shared" si="48"/>
        <v>5389764</v>
      </c>
      <c r="L227" s="31">
        <v>224</v>
      </c>
      <c r="M227" s="32">
        <f t="shared" si="49"/>
        <v>2810</v>
      </c>
      <c r="N227" s="31">
        <v>1057</v>
      </c>
      <c r="O227" s="31">
        <v>2512</v>
      </c>
      <c r="P227" s="31">
        <f t="shared" si="39"/>
        <v>3569</v>
      </c>
      <c r="Q227" s="42">
        <f t="shared" si="42"/>
        <v>44148</v>
      </c>
      <c r="R227" s="31">
        <f t="shared" si="40"/>
        <v>3793</v>
      </c>
      <c r="S227" s="41">
        <f t="shared" si="43"/>
        <v>46958</v>
      </c>
      <c r="T227" s="31">
        <v>38096</v>
      </c>
      <c r="U227" s="32">
        <f t="shared" si="44"/>
        <v>477914</v>
      </c>
      <c r="V227" s="31">
        <v>171956</v>
      </c>
      <c r="W227" s="31">
        <v>81787</v>
      </c>
      <c r="X227" s="31">
        <f t="shared" si="41"/>
        <v>253743</v>
      </c>
      <c r="Y227" s="42">
        <f t="shared" si="45"/>
        <v>2950237</v>
      </c>
      <c r="Z227" s="31">
        <f t="shared" si="37"/>
        <v>291839</v>
      </c>
      <c r="AA227" s="41">
        <f t="shared" si="46"/>
        <v>3428151</v>
      </c>
    </row>
    <row r="228" spans="1:27" ht="16.2" hidden="1" outlineLevel="1" thickBot="1">
      <c r="A228" s="50">
        <v>41943</v>
      </c>
      <c r="B228" s="101" t="s">
        <v>24</v>
      </c>
      <c r="C228" s="102"/>
      <c r="D228" s="114">
        <v>14</v>
      </c>
      <c r="E228" s="121"/>
      <c r="F228" s="51">
        <v>70350</v>
      </c>
      <c r="G228" s="32">
        <f t="shared" si="50"/>
        <v>765459</v>
      </c>
      <c r="H228" s="32">
        <v>422703</v>
      </c>
      <c r="I228" s="42">
        <f t="shared" si="47"/>
        <v>4643456</v>
      </c>
      <c r="J228" s="31">
        <f t="shared" si="38"/>
        <v>493053</v>
      </c>
      <c r="K228" s="41">
        <f t="shared" si="48"/>
        <v>5408915</v>
      </c>
      <c r="L228" s="31">
        <v>235</v>
      </c>
      <c r="M228" s="32">
        <f t="shared" si="49"/>
        <v>2799</v>
      </c>
      <c r="N228" s="31">
        <v>1097</v>
      </c>
      <c r="O228" s="31">
        <v>2718</v>
      </c>
      <c r="P228" s="31">
        <f t="shared" si="39"/>
        <v>3815</v>
      </c>
      <c r="Q228" s="42">
        <f t="shared" si="42"/>
        <v>44073</v>
      </c>
      <c r="R228" s="31">
        <f t="shared" si="40"/>
        <v>4050</v>
      </c>
      <c r="S228" s="41">
        <f t="shared" si="43"/>
        <v>46872</v>
      </c>
      <c r="T228" s="31">
        <v>39944</v>
      </c>
      <c r="U228" s="32">
        <f t="shared" si="44"/>
        <v>476042</v>
      </c>
      <c r="V228" s="31">
        <v>179792</v>
      </c>
      <c r="W228" s="31">
        <v>89330</v>
      </c>
      <c r="X228" s="31">
        <f t="shared" si="41"/>
        <v>269122</v>
      </c>
      <c r="Y228" s="42">
        <f t="shared" si="45"/>
        <v>2962590</v>
      </c>
      <c r="Z228" s="31">
        <f t="shared" si="37"/>
        <v>309066</v>
      </c>
      <c r="AA228" s="41">
        <f t="shared" si="46"/>
        <v>3438632</v>
      </c>
    </row>
    <row r="229" spans="1:27" ht="16.2" hidden="1" outlineLevel="1" thickBot="1">
      <c r="A229" s="50">
        <v>41973</v>
      </c>
      <c r="B229" s="101" t="s">
        <v>23</v>
      </c>
      <c r="C229" s="102"/>
      <c r="D229" s="114">
        <v>14</v>
      </c>
      <c r="E229" s="121"/>
      <c r="F229" s="51">
        <v>65044</v>
      </c>
      <c r="G229" s="32">
        <f t="shared" si="50"/>
        <v>766297</v>
      </c>
      <c r="H229" s="32">
        <v>403535</v>
      </c>
      <c r="I229" s="42">
        <f t="shared" si="47"/>
        <v>4652111</v>
      </c>
      <c r="J229" s="31">
        <f t="shared" si="38"/>
        <v>468579</v>
      </c>
      <c r="K229" s="41">
        <f t="shared" si="48"/>
        <v>5418408</v>
      </c>
      <c r="L229" s="31">
        <v>220</v>
      </c>
      <c r="M229" s="32">
        <f t="shared" si="49"/>
        <v>2783</v>
      </c>
      <c r="N229" s="31">
        <v>1020</v>
      </c>
      <c r="O229" s="31">
        <v>2651</v>
      </c>
      <c r="P229" s="31">
        <f t="shared" si="39"/>
        <v>3671</v>
      </c>
      <c r="Q229" s="42">
        <f t="shared" si="42"/>
        <v>43842</v>
      </c>
      <c r="R229" s="31">
        <f t="shared" si="40"/>
        <v>3891</v>
      </c>
      <c r="S229" s="41">
        <f t="shared" si="43"/>
        <v>46625</v>
      </c>
      <c r="T229" s="31">
        <v>37368</v>
      </c>
      <c r="U229" s="32">
        <f t="shared" si="44"/>
        <v>473298</v>
      </c>
      <c r="V229" s="31">
        <v>167573</v>
      </c>
      <c r="W229" s="31">
        <v>88092</v>
      </c>
      <c r="X229" s="31">
        <f t="shared" si="41"/>
        <v>255665</v>
      </c>
      <c r="Y229" s="42">
        <f t="shared" si="45"/>
        <v>2969935</v>
      </c>
      <c r="Z229" s="31">
        <f t="shared" si="37"/>
        <v>293033</v>
      </c>
      <c r="AA229" s="41">
        <f t="shared" si="46"/>
        <v>3443233</v>
      </c>
    </row>
    <row r="230" spans="1:27" ht="16.2" hidden="1" outlineLevel="1" thickBot="1">
      <c r="A230" s="50">
        <v>42004</v>
      </c>
      <c r="B230" s="101" t="s">
        <v>22</v>
      </c>
      <c r="C230" s="102"/>
      <c r="D230" s="114">
        <v>14</v>
      </c>
      <c r="E230" s="121"/>
      <c r="F230" s="51">
        <v>71615</v>
      </c>
      <c r="G230" s="32">
        <f t="shared" si="50"/>
        <v>765475</v>
      </c>
      <c r="H230" s="32">
        <v>392125</v>
      </c>
      <c r="I230" s="42">
        <f t="shared" si="47"/>
        <v>4654739</v>
      </c>
      <c r="J230" s="31">
        <f t="shared" si="38"/>
        <v>463740</v>
      </c>
      <c r="K230" s="41">
        <f t="shared" si="48"/>
        <v>5420214</v>
      </c>
      <c r="L230" s="31">
        <v>248</v>
      </c>
      <c r="M230" s="32">
        <f t="shared" si="49"/>
        <v>2765</v>
      </c>
      <c r="N230" s="31">
        <v>967</v>
      </c>
      <c r="O230" s="31">
        <v>2837</v>
      </c>
      <c r="P230" s="31">
        <f t="shared" si="39"/>
        <v>3804</v>
      </c>
      <c r="Q230" s="42">
        <f t="shared" si="42"/>
        <v>43677</v>
      </c>
      <c r="R230" s="31">
        <f t="shared" si="40"/>
        <v>4052</v>
      </c>
      <c r="S230" s="41">
        <f t="shared" si="43"/>
        <v>46442</v>
      </c>
      <c r="T230" s="31">
        <v>42236</v>
      </c>
      <c r="U230" s="32">
        <f t="shared" si="44"/>
        <v>470342</v>
      </c>
      <c r="V230" s="31">
        <v>157945</v>
      </c>
      <c r="W230" s="31">
        <v>89553</v>
      </c>
      <c r="X230" s="31">
        <f t="shared" si="41"/>
        <v>247498</v>
      </c>
      <c r="Y230" s="42">
        <f t="shared" si="45"/>
        <v>2974959</v>
      </c>
      <c r="Z230" s="31">
        <f t="shared" si="37"/>
        <v>289734</v>
      </c>
      <c r="AA230" s="41">
        <f t="shared" si="46"/>
        <v>3445301</v>
      </c>
    </row>
    <row r="231" spans="1:27" ht="16.2" hidden="1" outlineLevel="1" thickBot="1">
      <c r="A231" s="50">
        <v>42035</v>
      </c>
      <c r="B231" s="101" t="s">
        <v>21</v>
      </c>
      <c r="C231" s="102"/>
      <c r="D231" s="114">
        <v>15</v>
      </c>
      <c r="E231" s="121"/>
      <c r="F231" s="51">
        <v>73416</v>
      </c>
      <c r="G231" s="32">
        <f t="shared" si="50"/>
        <v>765044</v>
      </c>
      <c r="H231" s="32">
        <v>335055</v>
      </c>
      <c r="I231" s="42">
        <f t="shared" si="47"/>
        <v>4653553</v>
      </c>
      <c r="J231" s="31">
        <f t="shared" si="38"/>
        <v>408471</v>
      </c>
      <c r="K231" s="41">
        <f t="shared" si="48"/>
        <v>5418597</v>
      </c>
      <c r="L231" s="31">
        <v>246</v>
      </c>
      <c r="M231" s="32">
        <f t="shared" si="49"/>
        <v>2756</v>
      </c>
      <c r="N231" s="31">
        <v>864</v>
      </c>
      <c r="O231" s="31">
        <v>2599</v>
      </c>
      <c r="P231" s="31">
        <f t="shared" si="39"/>
        <v>3463</v>
      </c>
      <c r="Q231" s="42">
        <f t="shared" si="42"/>
        <v>43594</v>
      </c>
      <c r="R231" s="31">
        <f t="shared" si="40"/>
        <v>3709</v>
      </c>
      <c r="S231" s="41">
        <f t="shared" si="43"/>
        <v>46350</v>
      </c>
      <c r="T231" s="31">
        <v>41940</v>
      </c>
      <c r="U231" s="32">
        <f t="shared" si="44"/>
        <v>468922</v>
      </c>
      <c r="V231" s="31">
        <v>141384</v>
      </c>
      <c r="W231" s="31">
        <v>77082</v>
      </c>
      <c r="X231" s="31">
        <f t="shared" si="41"/>
        <v>218466</v>
      </c>
      <c r="Y231" s="42">
        <f t="shared" si="45"/>
        <v>2978992</v>
      </c>
      <c r="Z231" s="31">
        <f t="shared" si="37"/>
        <v>260406</v>
      </c>
      <c r="AA231" s="41">
        <f t="shared" si="46"/>
        <v>3447914</v>
      </c>
    </row>
    <row r="232" spans="1:27" ht="16.2" hidden="1" outlineLevel="1" thickBot="1">
      <c r="A232" s="50">
        <v>42063</v>
      </c>
      <c r="B232" s="101" t="s">
        <v>20</v>
      </c>
      <c r="C232" s="102"/>
      <c r="D232" s="114">
        <v>15</v>
      </c>
      <c r="E232" s="121"/>
      <c r="F232" s="51">
        <v>65072</v>
      </c>
      <c r="G232" s="32">
        <f t="shared" si="50"/>
        <v>768159</v>
      </c>
      <c r="H232" s="32">
        <v>384317</v>
      </c>
      <c r="I232" s="42">
        <f t="shared" si="47"/>
        <v>4664523</v>
      </c>
      <c r="J232" s="31">
        <f t="shared" si="38"/>
        <v>449389</v>
      </c>
      <c r="K232" s="41">
        <f t="shared" si="48"/>
        <v>5432682</v>
      </c>
      <c r="L232" s="31">
        <v>216</v>
      </c>
      <c r="M232" s="32">
        <f t="shared" si="49"/>
        <v>2758</v>
      </c>
      <c r="N232" s="31">
        <v>973</v>
      </c>
      <c r="O232" s="31">
        <v>2690</v>
      </c>
      <c r="P232" s="31">
        <f t="shared" si="39"/>
        <v>3663</v>
      </c>
      <c r="Q232" s="42">
        <f t="shared" si="42"/>
        <v>43690</v>
      </c>
      <c r="R232" s="31">
        <f t="shared" si="40"/>
        <v>3879</v>
      </c>
      <c r="S232" s="41">
        <f t="shared" si="43"/>
        <v>46448</v>
      </c>
      <c r="T232" s="31">
        <v>36816</v>
      </c>
      <c r="U232" s="32">
        <f t="shared" si="44"/>
        <v>469330</v>
      </c>
      <c r="V232" s="31">
        <v>159837</v>
      </c>
      <c r="W232" s="31">
        <v>83218</v>
      </c>
      <c r="X232" s="31">
        <f t="shared" si="41"/>
        <v>243055</v>
      </c>
      <c r="Y232" s="42">
        <f t="shared" si="45"/>
        <v>2994351</v>
      </c>
      <c r="Z232" s="31">
        <f t="shared" si="37"/>
        <v>279871</v>
      </c>
      <c r="AA232" s="41">
        <f t="shared" si="46"/>
        <v>3463681</v>
      </c>
    </row>
    <row r="233" spans="1:27" ht="16.2" hidden="1" outlineLevel="1" thickBot="1">
      <c r="A233" s="50">
        <v>42094</v>
      </c>
      <c r="B233" s="101" t="s">
        <v>19</v>
      </c>
      <c r="C233" s="102"/>
      <c r="D233" s="114">
        <v>15</v>
      </c>
      <c r="E233" s="121"/>
      <c r="F233" s="51">
        <v>72479</v>
      </c>
      <c r="G233" s="32">
        <f t="shared" si="50"/>
        <v>775166</v>
      </c>
      <c r="H233" s="32">
        <v>432504</v>
      </c>
      <c r="I233" s="42">
        <f t="shared" si="47"/>
        <v>4682028</v>
      </c>
      <c r="J233" s="31">
        <f t="shared" si="38"/>
        <v>504983</v>
      </c>
      <c r="K233" s="41">
        <f t="shared" si="48"/>
        <v>5457194</v>
      </c>
      <c r="L233" s="31">
        <v>239</v>
      </c>
      <c r="M233" s="32">
        <f t="shared" si="49"/>
        <v>2752</v>
      </c>
      <c r="N233" s="31">
        <v>1138</v>
      </c>
      <c r="O233" s="31">
        <v>2860</v>
      </c>
      <c r="P233" s="31">
        <f t="shared" si="39"/>
        <v>3998</v>
      </c>
      <c r="Q233" s="42">
        <f t="shared" si="42"/>
        <v>43782</v>
      </c>
      <c r="R233" s="31">
        <f t="shared" si="40"/>
        <v>4237</v>
      </c>
      <c r="S233" s="41">
        <f t="shared" si="43"/>
        <v>46534</v>
      </c>
      <c r="T233" s="31">
        <v>40752</v>
      </c>
      <c r="U233" s="32">
        <f t="shared" si="44"/>
        <v>468368</v>
      </c>
      <c r="V233" s="31">
        <v>189500</v>
      </c>
      <c r="W233" s="31">
        <v>91533</v>
      </c>
      <c r="X233" s="31">
        <f t="shared" si="41"/>
        <v>281033</v>
      </c>
      <c r="Y233" s="42">
        <f t="shared" si="45"/>
        <v>3012635</v>
      </c>
      <c r="Z233" s="31">
        <f t="shared" si="37"/>
        <v>321785</v>
      </c>
      <c r="AA233" s="41">
        <f t="shared" si="46"/>
        <v>3481003</v>
      </c>
    </row>
    <row r="234" spans="1:27" ht="15.6" collapsed="1">
      <c r="A234" s="50">
        <v>42124</v>
      </c>
      <c r="B234" s="125" t="s">
        <v>18</v>
      </c>
      <c r="C234" s="126"/>
      <c r="D234" s="127">
        <v>15</v>
      </c>
      <c r="E234" s="128"/>
      <c r="F234" s="57">
        <v>76803</v>
      </c>
      <c r="G234" s="56">
        <f t="shared" si="50"/>
        <v>785694</v>
      </c>
      <c r="H234" s="56">
        <v>418469</v>
      </c>
      <c r="I234" s="55">
        <f t="shared" si="47"/>
        <v>4717222</v>
      </c>
      <c r="J234" s="54">
        <f t="shared" si="38"/>
        <v>495272</v>
      </c>
      <c r="K234" s="53">
        <f t="shared" si="48"/>
        <v>5502916</v>
      </c>
      <c r="L234" s="54">
        <v>262</v>
      </c>
      <c r="M234" s="56">
        <f t="shared" si="49"/>
        <v>2779</v>
      </c>
      <c r="N234" s="54">
        <v>1064</v>
      </c>
      <c r="O234" s="54">
        <v>2673</v>
      </c>
      <c r="P234" s="54">
        <f t="shared" si="39"/>
        <v>3737</v>
      </c>
      <c r="Q234" s="55">
        <f t="shared" si="42"/>
        <v>43900</v>
      </c>
      <c r="R234" s="54">
        <f t="shared" si="40"/>
        <v>3999</v>
      </c>
      <c r="S234" s="53">
        <f t="shared" si="43"/>
        <v>46679</v>
      </c>
      <c r="T234" s="54">
        <v>44872</v>
      </c>
      <c r="U234" s="56">
        <f t="shared" si="44"/>
        <v>473264</v>
      </c>
      <c r="V234" s="54">
        <v>178687</v>
      </c>
      <c r="W234" s="54">
        <v>84584</v>
      </c>
      <c r="X234" s="54">
        <f t="shared" si="41"/>
        <v>263271</v>
      </c>
      <c r="Y234" s="55">
        <f t="shared" si="45"/>
        <v>3025893</v>
      </c>
      <c r="Z234" s="54">
        <f t="shared" si="37"/>
        <v>308143</v>
      </c>
      <c r="AA234" s="53">
        <f t="shared" si="46"/>
        <v>3499157</v>
      </c>
    </row>
    <row r="235" spans="1:27" ht="15.6">
      <c r="A235" s="50">
        <v>42155</v>
      </c>
      <c r="B235" s="101" t="s">
        <v>8</v>
      </c>
      <c r="C235" s="102"/>
      <c r="D235" s="114">
        <v>15</v>
      </c>
      <c r="E235" s="121"/>
      <c r="F235" s="51">
        <v>64388</v>
      </c>
      <c r="G235" s="32">
        <f t="shared" si="50"/>
        <v>794168</v>
      </c>
      <c r="H235" s="32">
        <v>395073</v>
      </c>
      <c r="I235" s="42">
        <f t="shared" si="47"/>
        <v>4724913</v>
      </c>
      <c r="J235" s="31">
        <f t="shared" si="38"/>
        <v>459461</v>
      </c>
      <c r="K235" s="41">
        <f t="shared" si="48"/>
        <v>5519081</v>
      </c>
      <c r="L235" s="31">
        <v>253</v>
      </c>
      <c r="M235" s="32">
        <f t="shared" si="49"/>
        <v>2811</v>
      </c>
      <c r="N235" s="31">
        <v>999</v>
      </c>
      <c r="O235" s="31">
        <v>2531</v>
      </c>
      <c r="P235" s="31">
        <f t="shared" si="39"/>
        <v>3530</v>
      </c>
      <c r="Q235" s="42">
        <f t="shared" si="42"/>
        <v>43819</v>
      </c>
      <c r="R235" s="31">
        <f t="shared" si="40"/>
        <v>3783</v>
      </c>
      <c r="S235" s="41">
        <f t="shared" si="43"/>
        <v>46630</v>
      </c>
      <c r="T235" s="31">
        <v>43344</v>
      </c>
      <c r="U235" s="32">
        <f t="shared" si="44"/>
        <v>479024</v>
      </c>
      <c r="V235" s="31">
        <v>168374</v>
      </c>
      <c r="W235" s="31">
        <v>81032</v>
      </c>
      <c r="X235" s="31">
        <f t="shared" si="41"/>
        <v>249406</v>
      </c>
      <c r="Y235" s="42">
        <f t="shared" si="45"/>
        <v>3027090</v>
      </c>
      <c r="Z235" s="31">
        <f t="shared" si="37"/>
        <v>292750</v>
      </c>
      <c r="AA235" s="41">
        <f t="shared" si="46"/>
        <v>3506114</v>
      </c>
    </row>
    <row r="236" spans="1:27" ht="15.6">
      <c r="A236" s="50">
        <v>42156</v>
      </c>
      <c r="B236" s="101" t="s">
        <v>28</v>
      </c>
      <c r="C236" s="102"/>
      <c r="D236" s="114">
        <v>15</v>
      </c>
      <c r="E236" s="121"/>
      <c r="F236" s="51">
        <v>62412</v>
      </c>
      <c r="G236" s="32">
        <f t="shared" si="50"/>
        <v>803469</v>
      </c>
      <c r="H236" s="32">
        <v>368576</v>
      </c>
      <c r="I236" s="42">
        <f t="shared" si="47"/>
        <v>4732942</v>
      </c>
      <c r="J236" s="31">
        <f t="shared" si="38"/>
        <v>430988</v>
      </c>
      <c r="K236" s="41">
        <f t="shared" si="48"/>
        <v>5536411</v>
      </c>
      <c r="L236" s="31">
        <v>249</v>
      </c>
      <c r="M236" s="32">
        <f t="shared" si="49"/>
        <v>2843</v>
      </c>
      <c r="N236" s="31">
        <v>961</v>
      </c>
      <c r="O236" s="31">
        <v>2425</v>
      </c>
      <c r="P236" s="31">
        <f t="shared" si="39"/>
        <v>3386</v>
      </c>
      <c r="Q236" s="42">
        <f t="shared" si="42"/>
        <v>43879</v>
      </c>
      <c r="R236" s="31">
        <f t="shared" si="40"/>
        <v>3635</v>
      </c>
      <c r="S236" s="41">
        <f t="shared" si="43"/>
        <v>46722</v>
      </c>
      <c r="T236" s="31">
        <v>42650</v>
      </c>
      <c r="U236" s="32">
        <f t="shared" si="44"/>
        <v>484754</v>
      </c>
      <c r="V236" s="31">
        <v>162262</v>
      </c>
      <c r="W236" s="31">
        <v>78384</v>
      </c>
      <c r="X236" s="31">
        <f t="shared" si="41"/>
        <v>240646</v>
      </c>
      <c r="Y236" s="42">
        <f t="shared" si="45"/>
        <v>3035442</v>
      </c>
      <c r="Z236" s="31">
        <f t="shared" si="37"/>
        <v>283296</v>
      </c>
      <c r="AA236" s="41">
        <f t="shared" si="46"/>
        <v>3520196</v>
      </c>
    </row>
    <row r="237" spans="1:27" ht="15.6">
      <c r="A237" s="50">
        <v>42186</v>
      </c>
      <c r="B237" s="101" t="s">
        <v>27</v>
      </c>
      <c r="C237" s="102"/>
      <c r="D237" s="114">
        <v>15</v>
      </c>
      <c r="E237" s="121"/>
      <c r="F237" s="51">
        <v>74864</v>
      </c>
      <c r="G237" s="32">
        <f t="shared" si="50"/>
        <v>816137</v>
      </c>
      <c r="H237" s="32">
        <v>412128</v>
      </c>
      <c r="I237" s="42">
        <f t="shared" si="47"/>
        <v>4747933</v>
      </c>
      <c r="J237" s="31">
        <f t="shared" si="38"/>
        <v>486992</v>
      </c>
      <c r="K237" s="41">
        <f t="shared" si="48"/>
        <v>5564070</v>
      </c>
      <c r="L237" s="31">
        <v>280</v>
      </c>
      <c r="M237" s="32">
        <f t="shared" si="49"/>
        <v>2894</v>
      </c>
      <c r="N237" s="31">
        <v>1088</v>
      </c>
      <c r="O237" s="31">
        <v>2630</v>
      </c>
      <c r="P237" s="31">
        <f t="shared" si="39"/>
        <v>3718</v>
      </c>
      <c r="Q237" s="42">
        <f t="shared" si="42"/>
        <v>43919</v>
      </c>
      <c r="R237" s="31">
        <f t="shared" si="40"/>
        <v>3998</v>
      </c>
      <c r="S237" s="41">
        <f t="shared" si="43"/>
        <v>46813</v>
      </c>
      <c r="T237" s="31">
        <v>47708</v>
      </c>
      <c r="U237" s="32">
        <f t="shared" si="44"/>
        <v>493494</v>
      </c>
      <c r="V237" s="31">
        <v>183691</v>
      </c>
      <c r="W237" s="31">
        <v>84858</v>
      </c>
      <c r="X237" s="31">
        <f t="shared" si="41"/>
        <v>268549</v>
      </c>
      <c r="Y237" s="42">
        <f t="shared" si="45"/>
        <v>3042767</v>
      </c>
      <c r="Z237" s="31">
        <f t="shared" si="37"/>
        <v>316257</v>
      </c>
      <c r="AA237" s="41">
        <f t="shared" si="46"/>
        <v>3536261</v>
      </c>
    </row>
    <row r="238" spans="1:27" ht="15.6">
      <c r="A238" s="50">
        <v>42217</v>
      </c>
      <c r="B238" s="101" t="s">
        <v>26</v>
      </c>
      <c r="C238" s="102"/>
      <c r="D238" s="114">
        <v>15</v>
      </c>
      <c r="E238" s="121"/>
      <c r="F238" s="51">
        <v>70437</v>
      </c>
      <c r="G238" s="32">
        <f t="shared" si="50"/>
        <v>827741</v>
      </c>
      <c r="H238" s="32">
        <v>397746</v>
      </c>
      <c r="I238" s="42">
        <f t="shared" si="47"/>
        <v>4753464</v>
      </c>
      <c r="J238" s="31">
        <f t="shared" si="38"/>
        <v>468183</v>
      </c>
      <c r="K238" s="41">
        <f t="shared" si="48"/>
        <v>5581205</v>
      </c>
      <c r="L238" s="31">
        <v>271</v>
      </c>
      <c r="M238" s="32">
        <f t="shared" si="49"/>
        <v>2943</v>
      </c>
      <c r="N238" s="31">
        <v>1035</v>
      </c>
      <c r="O238" s="31">
        <v>2582</v>
      </c>
      <c r="P238" s="31">
        <f t="shared" si="39"/>
        <v>3617</v>
      </c>
      <c r="Q238" s="42">
        <f t="shared" si="42"/>
        <v>43971</v>
      </c>
      <c r="R238" s="31">
        <f t="shared" si="40"/>
        <v>3888</v>
      </c>
      <c r="S238" s="41">
        <f t="shared" si="43"/>
        <v>46914</v>
      </c>
      <c r="T238" s="31">
        <v>46108</v>
      </c>
      <c r="U238" s="32">
        <f t="shared" si="44"/>
        <v>501834</v>
      </c>
      <c r="V238" s="31">
        <v>176761</v>
      </c>
      <c r="W238" s="31">
        <v>83982</v>
      </c>
      <c r="X238" s="31">
        <f t="shared" si="41"/>
        <v>260743</v>
      </c>
      <c r="Y238" s="42">
        <f t="shared" si="45"/>
        <v>3051197</v>
      </c>
      <c r="Z238" s="31">
        <f t="shared" si="37"/>
        <v>306851</v>
      </c>
      <c r="AA238" s="41">
        <f t="shared" si="46"/>
        <v>3553031</v>
      </c>
    </row>
    <row r="239" spans="1:27" ht="15.6">
      <c r="A239" s="50">
        <v>42248</v>
      </c>
      <c r="B239" s="101" t="s">
        <v>25</v>
      </c>
      <c r="C239" s="102"/>
      <c r="D239" s="114">
        <v>15</v>
      </c>
      <c r="E239" s="121"/>
      <c r="F239" s="51">
        <v>70359</v>
      </c>
      <c r="G239" s="32">
        <f t="shared" si="50"/>
        <v>837239</v>
      </c>
      <c r="H239" s="32">
        <v>397481</v>
      </c>
      <c r="I239" s="42">
        <f t="shared" si="47"/>
        <v>4759712</v>
      </c>
      <c r="J239" s="31">
        <f t="shared" si="38"/>
        <v>467840</v>
      </c>
      <c r="K239" s="41">
        <f t="shared" si="48"/>
        <v>5596951</v>
      </c>
      <c r="L239" s="31">
        <v>262</v>
      </c>
      <c r="M239" s="32">
        <f t="shared" si="49"/>
        <v>2981</v>
      </c>
      <c r="N239" s="31">
        <v>990</v>
      </c>
      <c r="O239" s="31">
        <v>2684</v>
      </c>
      <c r="P239" s="31">
        <f t="shared" si="39"/>
        <v>3674</v>
      </c>
      <c r="Q239" s="42">
        <f t="shared" si="42"/>
        <v>44076</v>
      </c>
      <c r="R239" s="31">
        <f t="shared" si="40"/>
        <v>3936</v>
      </c>
      <c r="S239" s="41">
        <f t="shared" si="43"/>
        <v>47057</v>
      </c>
      <c r="T239" s="31">
        <v>44628</v>
      </c>
      <c r="U239" s="32">
        <f t="shared" si="44"/>
        <v>508366</v>
      </c>
      <c r="V239" s="31">
        <v>171301</v>
      </c>
      <c r="W239" s="31">
        <v>92015</v>
      </c>
      <c r="X239" s="31">
        <f t="shared" si="41"/>
        <v>263316</v>
      </c>
      <c r="Y239" s="42">
        <f t="shared" si="45"/>
        <v>3060770</v>
      </c>
      <c r="Z239" s="31">
        <f t="shared" si="37"/>
        <v>307944</v>
      </c>
      <c r="AA239" s="41">
        <f t="shared" si="46"/>
        <v>3569136</v>
      </c>
    </row>
    <row r="240" spans="1:27" ht="15.6">
      <c r="A240" s="50">
        <v>42278</v>
      </c>
      <c r="B240" s="101" t="s">
        <v>24</v>
      </c>
      <c r="C240" s="102"/>
      <c r="D240" s="114">
        <v>15</v>
      </c>
      <c r="E240" s="121"/>
      <c r="F240" s="51">
        <v>80878</v>
      </c>
      <c r="G240" s="32">
        <f t="shared" si="50"/>
        <v>847767</v>
      </c>
      <c r="H240" s="32">
        <v>427791</v>
      </c>
      <c r="I240" s="42">
        <f t="shared" si="47"/>
        <v>4764800</v>
      </c>
      <c r="J240" s="31">
        <f t="shared" si="38"/>
        <v>508669</v>
      </c>
      <c r="K240" s="41">
        <f t="shared" si="48"/>
        <v>5612567</v>
      </c>
      <c r="L240" s="31">
        <v>279</v>
      </c>
      <c r="M240" s="32">
        <f t="shared" si="49"/>
        <v>3025</v>
      </c>
      <c r="N240" s="31">
        <v>1016</v>
      </c>
      <c r="O240" s="31">
        <v>2920</v>
      </c>
      <c r="P240" s="31">
        <f t="shared" si="39"/>
        <v>3936</v>
      </c>
      <c r="Q240" s="42">
        <f t="shared" si="42"/>
        <v>44197</v>
      </c>
      <c r="R240" s="31">
        <f t="shared" si="40"/>
        <v>4215</v>
      </c>
      <c r="S240" s="41">
        <f t="shared" si="43"/>
        <v>47222</v>
      </c>
      <c r="T240" s="31">
        <v>47484</v>
      </c>
      <c r="U240" s="32">
        <f t="shared" si="44"/>
        <v>515906</v>
      </c>
      <c r="V240" s="31">
        <v>176265</v>
      </c>
      <c r="W240" s="31">
        <v>98282</v>
      </c>
      <c r="X240" s="31">
        <f t="shared" si="41"/>
        <v>274547</v>
      </c>
      <c r="Y240" s="42">
        <f t="shared" si="45"/>
        <v>3066195</v>
      </c>
      <c r="Z240" s="31">
        <f t="shared" si="37"/>
        <v>322031</v>
      </c>
      <c r="AA240" s="41">
        <f t="shared" si="46"/>
        <v>3582101</v>
      </c>
    </row>
    <row r="241" spans="1:28" ht="15.6">
      <c r="A241" s="50">
        <v>42309</v>
      </c>
      <c r="B241" s="101" t="s">
        <v>23</v>
      </c>
      <c r="C241" s="102"/>
      <c r="D241" s="114">
        <v>15</v>
      </c>
      <c r="E241" s="121"/>
      <c r="F241" s="51">
        <v>77337</v>
      </c>
      <c r="G241" s="32">
        <f t="shared" si="50"/>
        <v>860060</v>
      </c>
      <c r="H241" s="32">
        <v>430344</v>
      </c>
      <c r="I241" s="42">
        <f t="shared" si="47"/>
        <v>4791609</v>
      </c>
      <c r="J241" s="31">
        <f t="shared" si="38"/>
        <v>507681</v>
      </c>
      <c r="K241" s="41">
        <f t="shared" si="48"/>
        <v>5651669</v>
      </c>
      <c r="L241" s="31">
        <v>261</v>
      </c>
      <c r="M241" s="32">
        <f t="shared" si="49"/>
        <v>3066</v>
      </c>
      <c r="N241" s="31">
        <v>987</v>
      </c>
      <c r="O241" s="31">
        <v>2988</v>
      </c>
      <c r="P241" s="31">
        <f t="shared" si="39"/>
        <v>3975</v>
      </c>
      <c r="Q241" s="42">
        <f t="shared" si="42"/>
        <v>44501</v>
      </c>
      <c r="R241" s="31">
        <f t="shared" si="40"/>
        <v>4236</v>
      </c>
      <c r="S241" s="41">
        <f t="shared" si="43"/>
        <v>47567</v>
      </c>
      <c r="T241" s="31">
        <v>44304</v>
      </c>
      <c r="U241" s="32">
        <f t="shared" si="44"/>
        <v>522842</v>
      </c>
      <c r="V241" s="31">
        <v>171078</v>
      </c>
      <c r="W241" s="31">
        <v>97938</v>
      </c>
      <c r="X241" s="31">
        <f t="shared" si="41"/>
        <v>269016</v>
      </c>
      <c r="Y241" s="42">
        <f t="shared" si="45"/>
        <v>3079546</v>
      </c>
      <c r="Z241" s="31">
        <f t="shared" si="37"/>
        <v>313320</v>
      </c>
      <c r="AA241" s="41">
        <f t="shared" si="46"/>
        <v>3602388</v>
      </c>
    </row>
    <row r="242" spans="1:28" ht="15.6">
      <c r="A242" s="50">
        <v>42339</v>
      </c>
      <c r="B242" s="101" t="s">
        <v>22</v>
      </c>
      <c r="C242" s="102"/>
      <c r="D242" s="114">
        <v>15</v>
      </c>
      <c r="E242" s="121"/>
      <c r="F242" s="51">
        <v>84612</v>
      </c>
      <c r="G242" s="32">
        <f t="shared" si="50"/>
        <v>873057</v>
      </c>
      <c r="H242" s="32">
        <v>418561</v>
      </c>
      <c r="I242" s="42">
        <f t="shared" si="47"/>
        <v>4818045</v>
      </c>
      <c r="J242" s="31">
        <f t="shared" si="38"/>
        <v>503173</v>
      </c>
      <c r="K242" s="41">
        <f t="shared" si="48"/>
        <v>5691102</v>
      </c>
      <c r="L242" s="31">
        <v>305</v>
      </c>
      <c r="M242" s="32">
        <f t="shared" si="49"/>
        <v>3123</v>
      </c>
      <c r="N242" s="31">
        <v>950</v>
      </c>
      <c r="O242" s="31">
        <v>2992</v>
      </c>
      <c r="P242" s="31">
        <f t="shared" si="39"/>
        <v>3942</v>
      </c>
      <c r="Q242" s="42">
        <f t="shared" si="42"/>
        <v>44639</v>
      </c>
      <c r="R242" s="31">
        <f t="shared" si="40"/>
        <v>4247</v>
      </c>
      <c r="S242" s="41">
        <f t="shared" si="43"/>
        <v>47762</v>
      </c>
      <c r="T242" s="31">
        <v>51902</v>
      </c>
      <c r="U242" s="32">
        <f t="shared" si="44"/>
        <v>532508</v>
      </c>
      <c r="V242" s="31">
        <v>164517</v>
      </c>
      <c r="W242" s="31">
        <v>95007</v>
      </c>
      <c r="X242" s="31">
        <f t="shared" si="41"/>
        <v>259524</v>
      </c>
      <c r="Y242" s="42">
        <f t="shared" si="45"/>
        <v>3091572</v>
      </c>
      <c r="Z242" s="31">
        <f t="shared" si="37"/>
        <v>311426</v>
      </c>
      <c r="AA242" s="41">
        <f t="shared" si="46"/>
        <v>3624080</v>
      </c>
    </row>
    <row r="243" spans="1:28" ht="15.6">
      <c r="A243" s="50">
        <v>42370</v>
      </c>
      <c r="B243" s="101" t="s">
        <v>21</v>
      </c>
      <c r="C243" s="102"/>
      <c r="D243" s="114">
        <v>16</v>
      </c>
      <c r="E243" s="121"/>
      <c r="F243" s="51">
        <v>86292</v>
      </c>
      <c r="G243" s="32">
        <f t="shared" si="50"/>
        <v>885933</v>
      </c>
      <c r="H243" s="32">
        <v>344947</v>
      </c>
      <c r="I243" s="42">
        <f t="shared" si="47"/>
        <v>4827937</v>
      </c>
      <c r="J243" s="31">
        <f t="shared" si="38"/>
        <v>431239</v>
      </c>
      <c r="K243" s="41">
        <f t="shared" si="48"/>
        <v>5713870</v>
      </c>
      <c r="L243" s="31">
        <v>301</v>
      </c>
      <c r="M243" s="32">
        <f t="shared" si="49"/>
        <v>3178</v>
      </c>
      <c r="N243" s="31">
        <v>813</v>
      </c>
      <c r="O243" s="31">
        <v>2505</v>
      </c>
      <c r="P243" s="31">
        <f t="shared" si="39"/>
        <v>3318</v>
      </c>
      <c r="Q243" s="42">
        <f t="shared" si="42"/>
        <v>44494</v>
      </c>
      <c r="R243" s="31">
        <f t="shared" si="40"/>
        <v>3619</v>
      </c>
      <c r="S243" s="41">
        <f t="shared" si="43"/>
        <v>47672</v>
      </c>
      <c r="T243" s="31">
        <v>51518</v>
      </c>
      <c r="U243" s="32">
        <f t="shared" si="44"/>
        <v>542086</v>
      </c>
      <c r="V243" s="31">
        <v>140913</v>
      </c>
      <c r="W243" s="31">
        <v>73938</v>
      </c>
      <c r="X243" s="31">
        <f t="shared" si="41"/>
        <v>214851</v>
      </c>
      <c r="Y243" s="42">
        <f t="shared" si="45"/>
        <v>3087957</v>
      </c>
      <c r="Z243" s="31">
        <f t="shared" si="37"/>
        <v>266369</v>
      </c>
      <c r="AA243" s="41">
        <f t="shared" si="46"/>
        <v>3630043</v>
      </c>
    </row>
    <row r="244" spans="1:28" ht="15.6">
      <c r="A244" s="50">
        <v>42401</v>
      </c>
      <c r="B244" s="101" t="s">
        <v>20</v>
      </c>
      <c r="C244" s="102"/>
      <c r="D244" s="114">
        <v>16</v>
      </c>
      <c r="E244" s="121"/>
      <c r="F244" s="51">
        <v>72541</v>
      </c>
      <c r="G244" s="32">
        <f t="shared" si="50"/>
        <v>893402</v>
      </c>
      <c r="H244" s="32">
        <v>436879</v>
      </c>
      <c r="I244" s="42">
        <f t="shared" si="47"/>
        <v>4880499</v>
      </c>
      <c r="J244" s="31">
        <f t="shared" si="38"/>
        <v>509420</v>
      </c>
      <c r="K244" s="41">
        <f t="shared" si="48"/>
        <v>5773901</v>
      </c>
      <c r="L244" s="31">
        <v>261</v>
      </c>
      <c r="M244" s="32">
        <f t="shared" si="49"/>
        <v>3223</v>
      </c>
      <c r="N244" s="31">
        <v>979</v>
      </c>
      <c r="O244" s="31">
        <v>3048</v>
      </c>
      <c r="P244" s="31">
        <f t="shared" si="39"/>
        <v>4027</v>
      </c>
      <c r="Q244" s="42">
        <f t="shared" si="42"/>
        <v>44858</v>
      </c>
      <c r="R244" s="31">
        <f t="shared" si="40"/>
        <v>4288</v>
      </c>
      <c r="S244" s="41">
        <f t="shared" si="43"/>
        <v>48081</v>
      </c>
      <c r="T244" s="31">
        <v>44546</v>
      </c>
      <c r="U244" s="32">
        <f t="shared" si="44"/>
        <v>549816</v>
      </c>
      <c r="V244" s="31">
        <v>169740</v>
      </c>
      <c r="W244" s="31">
        <v>97590</v>
      </c>
      <c r="X244" s="31">
        <f t="shared" si="41"/>
        <v>267330</v>
      </c>
      <c r="Y244" s="42">
        <f t="shared" si="45"/>
        <v>3112232</v>
      </c>
      <c r="Z244" s="31">
        <f t="shared" si="37"/>
        <v>311876</v>
      </c>
      <c r="AA244" s="41">
        <f t="shared" si="46"/>
        <v>3662048</v>
      </c>
    </row>
    <row r="245" spans="1:28" ht="15.6">
      <c r="A245" s="50">
        <v>42430</v>
      </c>
      <c r="B245" s="101" t="s">
        <v>19</v>
      </c>
      <c r="C245" s="102"/>
      <c r="D245" s="114">
        <v>16</v>
      </c>
      <c r="E245" s="121"/>
      <c r="F245" s="51">
        <v>76436</v>
      </c>
      <c r="G245" s="32">
        <f t="shared" si="50"/>
        <v>897359</v>
      </c>
      <c r="H245" s="32">
        <v>452237</v>
      </c>
      <c r="I245" s="42">
        <f t="shared" si="47"/>
        <v>4900232</v>
      </c>
      <c r="J245" s="31">
        <f t="shared" si="38"/>
        <v>528673</v>
      </c>
      <c r="K245" s="41">
        <f t="shared" si="48"/>
        <v>5797591</v>
      </c>
      <c r="L245" s="31">
        <v>268</v>
      </c>
      <c r="M245" s="32">
        <f t="shared" si="49"/>
        <v>3252</v>
      </c>
      <c r="N245" s="31">
        <v>1028</v>
      </c>
      <c r="O245" s="31">
        <v>3221</v>
      </c>
      <c r="P245" s="31">
        <f t="shared" si="39"/>
        <v>4249</v>
      </c>
      <c r="Q245" s="42">
        <f t="shared" si="42"/>
        <v>45109</v>
      </c>
      <c r="R245" s="31">
        <f t="shared" si="40"/>
        <v>4517</v>
      </c>
      <c r="S245" s="41">
        <f t="shared" si="43"/>
        <v>48361</v>
      </c>
      <c r="T245" s="31">
        <v>45806</v>
      </c>
      <c r="U245" s="32">
        <f t="shared" si="44"/>
        <v>554870</v>
      </c>
      <c r="V245" s="31">
        <v>178245</v>
      </c>
      <c r="W245" s="31">
        <v>106344</v>
      </c>
      <c r="X245" s="31">
        <f t="shared" si="41"/>
        <v>284589</v>
      </c>
      <c r="Y245" s="42">
        <f t="shared" si="45"/>
        <v>3115788</v>
      </c>
      <c r="Z245" s="31">
        <f t="shared" si="37"/>
        <v>330395</v>
      </c>
      <c r="AA245" s="41">
        <f t="shared" si="46"/>
        <v>3670658</v>
      </c>
      <c r="AB245" s="49"/>
    </row>
    <row r="246" spans="1:28" ht="15.6">
      <c r="A246" s="50">
        <v>42461</v>
      </c>
      <c r="B246" s="104" t="s">
        <v>18</v>
      </c>
      <c r="C246" s="105"/>
      <c r="D246" s="116">
        <v>16</v>
      </c>
      <c r="E246" s="129"/>
      <c r="F246" s="52">
        <v>72685</v>
      </c>
      <c r="G246" s="47">
        <f t="shared" si="50"/>
        <v>893241</v>
      </c>
      <c r="H246" s="47">
        <v>431482</v>
      </c>
      <c r="I246" s="46">
        <f t="shared" si="47"/>
        <v>4913245</v>
      </c>
      <c r="J246" s="45">
        <f t="shared" si="38"/>
        <v>504167</v>
      </c>
      <c r="K246" s="44">
        <f t="shared" si="48"/>
        <v>5806486</v>
      </c>
      <c r="L246" s="45">
        <v>266</v>
      </c>
      <c r="M246" s="47">
        <f t="shared" si="49"/>
        <v>3256</v>
      </c>
      <c r="N246" s="45">
        <v>985</v>
      </c>
      <c r="O246" s="45">
        <v>2777</v>
      </c>
      <c r="P246" s="45">
        <f t="shared" si="39"/>
        <v>3762</v>
      </c>
      <c r="Q246" s="46">
        <f t="shared" si="42"/>
        <v>45134</v>
      </c>
      <c r="R246" s="45">
        <f t="shared" si="40"/>
        <v>4028</v>
      </c>
      <c r="S246" s="44">
        <f t="shared" si="43"/>
        <v>48390</v>
      </c>
      <c r="T246" s="45">
        <v>45342</v>
      </c>
      <c r="U246" s="47">
        <f t="shared" si="44"/>
        <v>555340</v>
      </c>
      <c r="V246" s="45">
        <v>170915</v>
      </c>
      <c r="W246" s="45">
        <v>100551</v>
      </c>
      <c r="X246" s="45">
        <f t="shared" si="41"/>
        <v>271466</v>
      </c>
      <c r="Y246" s="46">
        <f t="shared" si="45"/>
        <v>3123983</v>
      </c>
      <c r="Z246" s="45">
        <f t="shared" si="37"/>
        <v>316808</v>
      </c>
      <c r="AA246" s="44">
        <f t="shared" si="46"/>
        <v>3679323</v>
      </c>
      <c r="AB246" s="49"/>
    </row>
    <row r="247" spans="1:28" ht="15.6">
      <c r="A247" s="50">
        <v>42491</v>
      </c>
      <c r="B247" s="101" t="s">
        <v>8</v>
      </c>
      <c r="C247" s="102"/>
      <c r="D247" s="114">
        <v>16</v>
      </c>
      <c r="E247" s="121"/>
      <c r="F247" s="51">
        <v>63129</v>
      </c>
      <c r="G247" s="32">
        <f t="shared" si="50"/>
        <v>891982</v>
      </c>
      <c r="H247" s="32">
        <v>412221</v>
      </c>
      <c r="I247" s="42">
        <f t="shared" si="47"/>
        <v>4930393</v>
      </c>
      <c r="J247" s="31">
        <f t="shared" si="38"/>
        <v>475350</v>
      </c>
      <c r="K247" s="41">
        <f t="shared" si="48"/>
        <v>5822375</v>
      </c>
      <c r="L247" s="31">
        <v>254</v>
      </c>
      <c r="M247" s="32">
        <f t="shared" si="49"/>
        <v>3257</v>
      </c>
      <c r="N247" s="31">
        <v>962</v>
      </c>
      <c r="O247" s="31">
        <v>2647</v>
      </c>
      <c r="P247" s="31">
        <f t="shared" si="39"/>
        <v>3609</v>
      </c>
      <c r="Q247" s="42">
        <f t="shared" si="42"/>
        <v>45213</v>
      </c>
      <c r="R247" s="31">
        <f t="shared" si="40"/>
        <v>3863</v>
      </c>
      <c r="S247" s="41">
        <f t="shared" si="43"/>
        <v>48470</v>
      </c>
      <c r="T247" s="31">
        <v>43346</v>
      </c>
      <c r="U247" s="32">
        <f t="shared" si="44"/>
        <v>555342</v>
      </c>
      <c r="V247" s="31">
        <v>166839</v>
      </c>
      <c r="W247" s="31">
        <v>99411</v>
      </c>
      <c r="X247" s="31">
        <f t="shared" si="41"/>
        <v>266250</v>
      </c>
      <c r="Y247" s="42">
        <f t="shared" si="45"/>
        <v>3140827</v>
      </c>
      <c r="Z247" s="31">
        <f t="shared" ref="Z247:Z310" si="51">X247+T247</f>
        <v>309596</v>
      </c>
      <c r="AA247" s="41">
        <f t="shared" si="46"/>
        <v>3696169</v>
      </c>
      <c r="AB247" s="49"/>
    </row>
    <row r="248" spans="1:28" ht="15.6">
      <c r="A248" s="50">
        <v>42522</v>
      </c>
      <c r="B248" s="101" t="s">
        <v>7</v>
      </c>
      <c r="C248" s="102"/>
      <c r="D248" s="114">
        <v>16</v>
      </c>
      <c r="E248" s="121"/>
      <c r="F248" s="51">
        <v>62247</v>
      </c>
      <c r="G248" s="32">
        <f t="shared" si="50"/>
        <v>891817</v>
      </c>
      <c r="H248" s="32">
        <v>396092</v>
      </c>
      <c r="I248" s="42">
        <f t="shared" si="47"/>
        <v>4957909</v>
      </c>
      <c r="J248" s="31">
        <f t="shared" si="38"/>
        <v>458339</v>
      </c>
      <c r="K248" s="41">
        <f t="shared" si="48"/>
        <v>5849726</v>
      </c>
      <c r="L248" s="31">
        <v>247</v>
      </c>
      <c r="M248" s="32">
        <f t="shared" si="49"/>
        <v>3255</v>
      </c>
      <c r="N248" s="31">
        <v>918</v>
      </c>
      <c r="O248" s="31">
        <v>2574</v>
      </c>
      <c r="P248" s="31">
        <f t="shared" si="39"/>
        <v>3492</v>
      </c>
      <c r="Q248" s="42">
        <f t="shared" si="42"/>
        <v>45319</v>
      </c>
      <c r="R248" s="31">
        <f t="shared" si="40"/>
        <v>3739</v>
      </c>
      <c r="S248" s="41">
        <f t="shared" si="43"/>
        <v>48574</v>
      </c>
      <c r="T248" s="31">
        <v>42026</v>
      </c>
      <c r="U248" s="32">
        <f t="shared" si="44"/>
        <v>554718</v>
      </c>
      <c r="V248" s="31">
        <v>159347</v>
      </c>
      <c r="W248" s="31">
        <v>97154</v>
      </c>
      <c r="X248" s="31">
        <f t="shared" si="41"/>
        <v>256501</v>
      </c>
      <c r="Y248" s="42">
        <f t="shared" si="45"/>
        <v>3156682</v>
      </c>
      <c r="Z248" s="31">
        <f t="shared" si="51"/>
        <v>298527</v>
      </c>
      <c r="AA248" s="41">
        <f t="shared" si="46"/>
        <v>3711400</v>
      </c>
      <c r="AB248" s="49"/>
    </row>
    <row r="249" spans="1:28" ht="15.6">
      <c r="A249" s="50">
        <v>42552</v>
      </c>
      <c r="B249" s="101" t="s">
        <v>6</v>
      </c>
      <c r="C249" s="102"/>
      <c r="D249" s="114">
        <v>16</v>
      </c>
      <c r="E249" s="121"/>
      <c r="F249" s="51">
        <v>72815</v>
      </c>
      <c r="G249" s="32">
        <f>SUM(F238:F249)</f>
        <v>889768</v>
      </c>
      <c r="H249" s="32">
        <v>428224</v>
      </c>
      <c r="I249" s="42">
        <f t="shared" si="47"/>
        <v>4974005</v>
      </c>
      <c r="J249" s="31">
        <f t="shared" si="38"/>
        <v>501039</v>
      </c>
      <c r="K249" s="41">
        <f t="shared" si="48"/>
        <v>5863773</v>
      </c>
      <c r="L249" s="31">
        <v>276</v>
      </c>
      <c r="M249" s="32">
        <f t="shared" si="49"/>
        <v>3251</v>
      </c>
      <c r="N249" s="31">
        <v>964</v>
      </c>
      <c r="O249" s="31">
        <v>2709</v>
      </c>
      <c r="P249" s="31">
        <f t="shared" si="39"/>
        <v>3673</v>
      </c>
      <c r="Q249" s="42">
        <f t="shared" si="42"/>
        <v>45274</v>
      </c>
      <c r="R249" s="31">
        <f t="shared" si="40"/>
        <v>3949</v>
      </c>
      <c r="S249" s="41">
        <f t="shared" si="43"/>
        <v>48525</v>
      </c>
      <c r="T249" s="31">
        <v>47070</v>
      </c>
      <c r="U249" s="32">
        <f t="shared" si="44"/>
        <v>554080</v>
      </c>
      <c r="V249" s="31">
        <v>167243</v>
      </c>
      <c r="W249" s="31">
        <v>106299</v>
      </c>
      <c r="X249" s="31">
        <f t="shared" si="41"/>
        <v>273542</v>
      </c>
      <c r="Y249" s="42">
        <f t="shared" si="45"/>
        <v>3161675</v>
      </c>
      <c r="Z249" s="31">
        <f t="shared" si="51"/>
        <v>320612</v>
      </c>
      <c r="AA249" s="41">
        <f t="shared" si="46"/>
        <v>3715755</v>
      </c>
      <c r="AB249" s="49"/>
    </row>
    <row r="250" spans="1:28" ht="15.6">
      <c r="A250" s="50">
        <v>42583</v>
      </c>
      <c r="B250" s="101" t="s">
        <v>5</v>
      </c>
      <c r="C250" s="102"/>
      <c r="D250" s="114">
        <v>16</v>
      </c>
      <c r="E250" s="121"/>
      <c r="F250" s="51">
        <v>69562</v>
      </c>
      <c r="G250" s="32">
        <f t="shared" si="50"/>
        <v>888893</v>
      </c>
      <c r="H250" s="32">
        <v>426250</v>
      </c>
      <c r="I250" s="42">
        <f t="shared" si="47"/>
        <v>5002509</v>
      </c>
      <c r="J250" s="31">
        <f t="shared" si="38"/>
        <v>495812</v>
      </c>
      <c r="K250" s="41">
        <f t="shared" si="48"/>
        <v>5891402</v>
      </c>
      <c r="L250" s="31">
        <v>268</v>
      </c>
      <c r="M250" s="32">
        <f t="shared" si="49"/>
        <v>3248</v>
      </c>
      <c r="N250" s="31">
        <v>980</v>
      </c>
      <c r="O250" s="31">
        <v>2710</v>
      </c>
      <c r="P250" s="31">
        <f t="shared" si="39"/>
        <v>3690</v>
      </c>
      <c r="Q250" s="42">
        <f t="shared" si="42"/>
        <v>45347</v>
      </c>
      <c r="R250" s="31">
        <f t="shared" si="40"/>
        <v>3958</v>
      </c>
      <c r="S250" s="41">
        <f t="shared" si="43"/>
        <v>48595</v>
      </c>
      <c r="T250" s="31">
        <v>45658</v>
      </c>
      <c r="U250" s="32">
        <f t="shared" si="44"/>
        <v>553630</v>
      </c>
      <c r="V250" s="31">
        <v>169851</v>
      </c>
      <c r="W250" s="31">
        <v>109338</v>
      </c>
      <c r="X250" s="31">
        <f t="shared" si="41"/>
        <v>279189</v>
      </c>
      <c r="Y250" s="42">
        <f t="shared" si="45"/>
        <v>3180121</v>
      </c>
      <c r="Z250" s="31">
        <f t="shared" si="51"/>
        <v>324847</v>
      </c>
      <c r="AA250" s="41">
        <f t="shared" si="46"/>
        <v>3733751</v>
      </c>
      <c r="AB250" s="49"/>
    </row>
    <row r="251" spans="1:28" ht="15.6">
      <c r="A251" s="50">
        <v>42614</v>
      </c>
      <c r="B251" s="101" t="s">
        <v>16</v>
      </c>
      <c r="C251" s="102"/>
      <c r="D251" s="114">
        <v>16</v>
      </c>
      <c r="E251" s="121"/>
      <c r="F251" s="51">
        <v>71230</v>
      </c>
      <c r="G251" s="32">
        <f t="shared" si="50"/>
        <v>889764</v>
      </c>
      <c r="H251" s="32">
        <v>426599</v>
      </c>
      <c r="I251" s="42">
        <f t="shared" si="47"/>
        <v>5031627</v>
      </c>
      <c r="J251" s="31">
        <f t="shared" si="38"/>
        <v>497829</v>
      </c>
      <c r="K251" s="41">
        <f t="shared" si="48"/>
        <v>5921391</v>
      </c>
      <c r="L251" s="31">
        <v>271</v>
      </c>
      <c r="M251" s="32">
        <f t="shared" si="49"/>
        <v>3257</v>
      </c>
      <c r="N251" s="31">
        <v>980</v>
      </c>
      <c r="O251" s="31">
        <v>2659</v>
      </c>
      <c r="P251" s="31">
        <f t="shared" si="39"/>
        <v>3639</v>
      </c>
      <c r="Q251" s="42">
        <f t="shared" si="42"/>
        <v>45312</v>
      </c>
      <c r="R251" s="31">
        <f t="shared" si="40"/>
        <v>3910</v>
      </c>
      <c r="S251" s="41">
        <f t="shared" si="43"/>
        <v>48569</v>
      </c>
      <c r="T251" s="31">
        <v>46684</v>
      </c>
      <c r="U251" s="32">
        <f t="shared" si="44"/>
        <v>555686</v>
      </c>
      <c r="V251" s="31">
        <v>169971</v>
      </c>
      <c r="W251" s="31">
        <v>108495</v>
      </c>
      <c r="X251" s="31">
        <f t="shared" si="41"/>
        <v>278466</v>
      </c>
      <c r="Y251" s="42">
        <f t="shared" si="45"/>
        <v>3195271</v>
      </c>
      <c r="Z251" s="31">
        <f t="shared" si="51"/>
        <v>325150</v>
      </c>
      <c r="AA251" s="41">
        <f t="shared" si="46"/>
        <v>3750957</v>
      </c>
      <c r="AB251" s="49"/>
    </row>
    <row r="252" spans="1:28" ht="15.6">
      <c r="A252" s="50">
        <v>42644</v>
      </c>
      <c r="B252" s="101" t="s">
        <v>15</v>
      </c>
      <c r="C252" s="102"/>
      <c r="D252" s="114">
        <v>16</v>
      </c>
      <c r="E252" s="121"/>
      <c r="F252" s="51">
        <v>84483</v>
      </c>
      <c r="G252" s="32">
        <f t="shared" si="50"/>
        <v>893369</v>
      </c>
      <c r="H252" s="32">
        <v>448908</v>
      </c>
      <c r="I252" s="42">
        <f t="shared" si="47"/>
        <v>5052744</v>
      </c>
      <c r="J252" s="31">
        <f t="shared" si="38"/>
        <v>533391</v>
      </c>
      <c r="K252" s="41">
        <f t="shared" si="48"/>
        <v>5946113</v>
      </c>
      <c r="L252" s="31">
        <v>296</v>
      </c>
      <c r="M252" s="32">
        <f t="shared" si="49"/>
        <v>3274</v>
      </c>
      <c r="N252" s="31">
        <v>995</v>
      </c>
      <c r="O252" s="31">
        <v>2769</v>
      </c>
      <c r="P252" s="31">
        <f t="shared" si="39"/>
        <v>3764</v>
      </c>
      <c r="Q252" s="42">
        <f t="shared" si="42"/>
        <v>45140</v>
      </c>
      <c r="R252" s="31">
        <f t="shared" si="40"/>
        <v>4060</v>
      </c>
      <c r="S252" s="41">
        <f t="shared" si="43"/>
        <v>48414</v>
      </c>
      <c r="T252" s="31">
        <v>52071</v>
      </c>
      <c r="U252" s="32">
        <f t="shared" si="44"/>
        <v>560273</v>
      </c>
      <c r="V252" s="31">
        <v>172512</v>
      </c>
      <c r="W252" s="31">
        <v>111113</v>
      </c>
      <c r="X252" s="31">
        <f t="shared" si="41"/>
        <v>283625</v>
      </c>
      <c r="Y252" s="42">
        <f t="shared" si="45"/>
        <v>3204349</v>
      </c>
      <c r="Z252" s="31">
        <f t="shared" si="51"/>
        <v>335696</v>
      </c>
      <c r="AA252" s="41">
        <f t="shared" si="46"/>
        <v>3764622</v>
      </c>
      <c r="AB252" s="49"/>
    </row>
    <row r="253" spans="1:28" ht="15.6">
      <c r="A253" s="50">
        <v>42675</v>
      </c>
      <c r="B253" s="101" t="s">
        <v>14</v>
      </c>
      <c r="C253" s="102"/>
      <c r="D253" s="114">
        <v>16</v>
      </c>
      <c r="E253" s="121"/>
      <c r="F253" s="51">
        <v>75251</v>
      </c>
      <c r="G253" s="32">
        <f t="shared" si="50"/>
        <v>891283</v>
      </c>
      <c r="H253" s="32">
        <v>425681</v>
      </c>
      <c r="I253" s="42">
        <f t="shared" si="47"/>
        <v>5048081</v>
      </c>
      <c r="J253" s="31">
        <f t="shared" si="38"/>
        <v>500932</v>
      </c>
      <c r="K253" s="41">
        <f t="shared" si="48"/>
        <v>5939364</v>
      </c>
      <c r="L253" s="31">
        <v>280</v>
      </c>
      <c r="M253" s="32">
        <f t="shared" si="49"/>
        <v>3293</v>
      </c>
      <c r="N253" s="31">
        <v>1033</v>
      </c>
      <c r="O253" s="31">
        <v>2750</v>
      </c>
      <c r="P253" s="31">
        <f t="shared" si="39"/>
        <v>3783</v>
      </c>
      <c r="Q253" s="42">
        <f t="shared" si="42"/>
        <v>44948</v>
      </c>
      <c r="R253" s="31">
        <f t="shared" si="40"/>
        <v>4063</v>
      </c>
      <c r="S253" s="41">
        <f t="shared" si="43"/>
        <v>48241</v>
      </c>
      <c r="T253" s="31">
        <v>46872</v>
      </c>
      <c r="U253" s="32">
        <f t="shared" si="44"/>
        <v>562841</v>
      </c>
      <c r="V253" s="31">
        <v>176627</v>
      </c>
      <c r="W253" s="31">
        <v>106271</v>
      </c>
      <c r="X253" s="31">
        <f t="shared" si="41"/>
        <v>282898</v>
      </c>
      <c r="Y253" s="42">
        <f t="shared" si="45"/>
        <v>3218231</v>
      </c>
      <c r="Z253" s="31">
        <f t="shared" si="51"/>
        <v>329770</v>
      </c>
      <c r="AA253" s="41">
        <f t="shared" si="46"/>
        <v>3781072</v>
      </c>
      <c r="AB253" s="49"/>
    </row>
    <row r="254" spans="1:28" ht="15.6">
      <c r="A254" s="50">
        <v>42705</v>
      </c>
      <c r="B254" s="101" t="s">
        <v>13</v>
      </c>
      <c r="C254" s="102"/>
      <c r="D254" s="114">
        <v>16</v>
      </c>
      <c r="E254" s="121"/>
      <c r="F254" s="43">
        <v>85319</v>
      </c>
      <c r="G254" s="32">
        <f t="shared" si="50"/>
        <v>891990</v>
      </c>
      <c r="H254" s="32">
        <v>436376</v>
      </c>
      <c r="I254" s="42">
        <f t="shared" si="47"/>
        <v>5065896</v>
      </c>
      <c r="J254" s="31">
        <f t="shared" si="38"/>
        <v>521695</v>
      </c>
      <c r="K254" s="41">
        <f t="shared" si="48"/>
        <v>5957886</v>
      </c>
      <c r="L254" s="31">
        <v>308</v>
      </c>
      <c r="M254" s="32">
        <f t="shared" si="49"/>
        <v>3296</v>
      </c>
      <c r="N254" s="31">
        <v>951</v>
      </c>
      <c r="O254" s="31">
        <v>2937</v>
      </c>
      <c r="P254" s="31">
        <f t="shared" si="39"/>
        <v>3888</v>
      </c>
      <c r="Q254" s="42">
        <f t="shared" si="42"/>
        <v>44894</v>
      </c>
      <c r="R254" s="31">
        <f t="shared" si="40"/>
        <v>4196</v>
      </c>
      <c r="S254" s="41">
        <f t="shared" si="43"/>
        <v>48190</v>
      </c>
      <c r="T254" s="31">
        <v>54021</v>
      </c>
      <c r="U254" s="32">
        <f t="shared" si="44"/>
        <v>564960</v>
      </c>
      <c r="V254" s="31">
        <v>162390</v>
      </c>
      <c r="W254" s="31">
        <v>107727</v>
      </c>
      <c r="X254" s="31">
        <f t="shared" si="41"/>
        <v>270117</v>
      </c>
      <c r="Y254" s="42">
        <f t="shared" si="45"/>
        <v>3228824</v>
      </c>
      <c r="Z254" s="31">
        <f t="shared" si="51"/>
        <v>324138</v>
      </c>
      <c r="AA254" s="41">
        <f t="shared" si="46"/>
        <v>3793784</v>
      </c>
      <c r="AB254" s="49"/>
    </row>
    <row r="255" spans="1:28" ht="15.6">
      <c r="A255" s="50">
        <v>42736</v>
      </c>
      <c r="B255" s="101" t="s">
        <v>12</v>
      </c>
      <c r="C255" s="102"/>
      <c r="D255" s="114">
        <v>17</v>
      </c>
      <c r="E255" s="121"/>
      <c r="F255" s="43">
        <v>85763</v>
      </c>
      <c r="G255" s="32">
        <f t="shared" si="50"/>
        <v>891461</v>
      </c>
      <c r="H255" s="32">
        <v>361441</v>
      </c>
      <c r="I255" s="42">
        <f t="shared" si="47"/>
        <v>5082390</v>
      </c>
      <c r="J255" s="31">
        <f t="shared" si="38"/>
        <v>447204</v>
      </c>
      <c r="K255" s="41">
        <f t="shared" si="48"/>
        <v>5973851</v>
      </c>
      <c r="L255" s="31">
        <v>301</v>
      </c>
      <c r="M255" s="32">
        <f t="shared" si="49"/>
        <v>3296</v>
      </c>
      <c r="N255" s="31">
        <v>830</v>
      </c>
      <c r="O255" s="31">
        <v>2535</v>
      </c>
      <c r="P255" s="31">
        <f t="shared" si="39"/>
        <v>3365</v>
      </c>
      <c r="Q255" s="42">
        <f t="shared" si="42"/>
        <v>44941</v>
      </c>
      <c r="R255" s="31">
        <f t="shared" si="40"/>
        <v>3666</v>
      </c>
      <c r="S255" s="41">
        <f t="shared" si="43"/>
        <v>48237</v>
      </c>
      <c r="T255" s="31">
        <v>53235</v>
      </c>
      <c r="U255" s="32">
        <f t="shared" si="44"/>
        <v>566677</v>
      </c>
      <c r="V255" s="31">
        <v>140873</v>
      </c>
      <c r="W255" s="31">
        <v>92662</v>
      </c>
      <c r="X255" s="31">
        <f t="shared" si="41"/>
        <v>233535</v>
      </c>
      <c r="Y255" s="42">
        <f t="shared" si="45"/>
        <v>3247508</v>
      </c>
      <c r="Z255" s="31">
        <f t="shared" si="51"/>
        <v>286770</v>
      </c>
      <c r="AA255" s="41">
        <f t="shared" si="46"/>
        <v>3814185</v>
      </c>
      <c r="AB255" s="49"/>
    </row>
    <row r="256" spans="1:28" ht="15.6">
      <c r="A256" s="50">
        <v>42767</v>
      </c>
      <c r="B256" s="101" t="s">
        <v>11</v>
      </c>
      <c r="C256" s="102"/>
      <c r="D256" s="114">
        <v>17</v>
      </c>
      <c r="E256" s="121"/>
      <c r="F256" s="43">
        <v>71567</v>
      </c>
      <c r="G256" s="32">
        <f t="shared" si="50"/>
        <v>890487</v>
      </c>
      <c r="H256" s="32">
        <v>418362</v>
      </c>
      <c r="I256" s="42">
        <f t="shared" si="47"/>
        <v>5063873</v>
      </c>
      <c r="J256" s="31">
        <f t="shared" si="38"/>
        <v>489929</v>
      </c>
      <c r="K256" s="41">
        <f t="shared" si="48"/>
        <v>5954360</v>
      </c>
      <c r="L256" s="31">
        <v>253</v>
      </c>
      <c r="M256" s="32">
        <f t="shared" si="49"/>
        <v>3288</v>
      </c>
      <c r="N256" s="31">
        <v>963</v>
      </c>
      <c r="O256" s="31">
        <v>2651</v>
      </c>
      <c r="P256" s="31">
        <f t="shared" si="39"/>
        <v>3614</v>
      </c>
      <c r="Q256" s="42">
        <f t="shared" si="42"/>
        <v>44528</v>
      </c>
      <c r="R256" s="31">
        <f t="shared" si="40"/>
        <v>3867</v>
      </c>
      <c r="S256" s="41">
        <f t="shared" si="43"/>
        <v>47816</v>
      </c>
      <c r="T256" s="31">
        <v>44577</v>
      </c>
      <c r="U256" s="32">
        <f t="shared" si="44"/>
        <v>566708</v>
      </c>
      <c r="V256" s="31">
        <v>162290</v>
      </c>
      <c r="W256" s="31">
        <v>99053</v>
      </c>
      <c r="X256" s="31">
        <f t="shared" si="41"/>
        <v>261343</v>
      </c>
      <c r="Y256" s="42">
        <f t="shared" si="45"/>
        <v>3241521</v>
      </c>
      <c r="Z256" s="31">
        <f t="shared" si="51"/>
        <v>305920</v>
      </c>
      <c r="AA256" s="41">
        <f t="shared" si="46"/>
        <v>3808229</v>
      </c>
      <c r="AB256" s="49"/>
    </row>
    <row r="257" spans="1:28" ht="15.6">
      <c r="A257" s="50">
        <v>42795</v>
      </c>
      <c r="B257" s="101" t="s">
        <v>10</v>
      </c>
      <c r="C257" s="102"/>
      <c r="D257" s="114">
        <v>17</v>
      </c>
      <c r="E257" s="121"/>
      <c r="F257" s="43">
        <v>74376</v>
      </c>
      <c r="G257" s="32">
        <f t="shared" si="50"/>
        <v>888427</v>
      </c>
      <c r="H257" s="32">
        <v>464843</v>
      </c>
      <c r="I257" s="42">
        <f t="shared" si="47"/>
        <v>5076479</v>
      </c>
      <c r="J257" s="31">
        <f t="shared" si="38"/>
        <v>539219</v>
      </c>
      <c r="K257" s="41">
        <f t="shared" si="48"/>
        <v>5964906</v>
      </c>
      <c r="L257" s="31">
        <v>250</v>
      </c>
      <c r="M257" s="32">
        <f t="shared" si="49"/>
        <v>3270</v>
      </c>
      <c r="N257" s="31">
        <v>1070</v>
      </c>
      <c r="O257" s="31">
        <v>2766</v>
      </c>
      <c r="P257" s="31">
        <f t="shared" si="39"/>
        <v>3836</v>
      </c>
      <c r="Q257" s="42">
        <f t="shared" si="42"/>
        <v>44115</v>
      </c>
      <c r="R257" s="31">
        <f t="shared" si="40"/>
        <v>4086</v>
      </c>
      <c r="S257" s="41">
        <f t="shared" si="43"/>
        <v>47385</v>
      </c>
      <c r="T257" s="31">
        <v>44883</v>
      </c>
      <c r="U257" s="32">
        <f t="shared" si="44"/>
        <v>565785</v>
      </c>
      <c r="V257" s="31">
        <v>180188</v>
      </c>
      <c r="W257" s="31">
        <v>107377</v>
      </c>
      <c r="X257" s="31">
        <f t="shared" si="41"/>
        <v>287565</v>
      </c>
      <c r="Y257" s="42">
        <f t="shared" si="45"/>
        <v>3244497</v>
      </c>
      <c r="Z257" s="31">
        <f t="shared" si="51"/>
        <v>332448</v>
      </c>
      <c r="AA257" s="41">
        <f t="shared" si="46"/>
        <v>3810282</v>
      </c>
      <c r="AB257" s="49"/>
    </row>
    <row r="258" spans="1:28" ht="15.6">
      <c r="A258" s="50">
        <v>42826</v>
      </c>
      <c r="B258" s="104" t="s">
        <v>9</v>
      </c>
      <c r="C258" s="105"/>
      <c r="D258" s="116">
        <v>17</v>
      </c>
      <c r="E258" s="129"/>
      <c r="F258" s="48">
        <v>78508</v>
      </c>
      <c r="G258" s="47">
        <f t="shared" si="50"/>
        <v>894250</v>
      </c>
      <c r="H258" s="47">
        <v>434135</v>
      </c>
      <c r="I258" s="46">
        <f t="shared" si="47"/>
        <v>5079132</v>
      </c>
      <c r="J258" s="45">
        <f t="shared" si="38"/>
        <v>512643</v>
      </c>
      <c r="K258" s="44">
        <f t="shared" si="48"/>
        <v>5973382</v>
      </c>
      <c r="L258" s="45">
        <v>268</v>
      </c>
      <c r="M258" s="47">
        <f t="shared" si="49"/>
        <v>3272</v>
      </c>
      <c r="N258" s="45">
        <v>1004</v>
      </c>
      <c r="O258" s="45">
        <v>2692</v>
      </c>
      <c r="P258" s="45">
        <f t="shared" si="39"/>
        <v>3696</v>
      </c>
      <c r="Q258" s="46">
        <f t="shared" si="42"/>
        <v>44049</v>
      </c>
      <c r="R258" s="45">
        <f t="shared" si="40"/>
        <v>3964</v>
      </c>
      <c r="S258" s="44">
        <f t="shared" si="43"/>
        <v>47321</v>
      </c>
      <c r="T258" s="45">
        <v>47102</v>
      </c>
      <c r="U258" s="47">
        <f t="shared" si="44"/>
        <v>567545</v>
      </c>
      <c r="V258" s="45">
        <v>168767</v>
      </c>
      <c r="W258" s="45">
        <v>101833</v>
      </c>
      <c r="X258" s="45">
        <f t="shared" si="41"/>
        <v>270600</v>
      </c>
      <c r="Y258" s="46">
        <f t="shared" si="45"/>
        <v>3243631</v>
      </c>
      <c r="Z258" s="45">
        <f t="shared" si="51"/>
        <v>317702</v>
      </c>
      <c r="AA258" s="44">
        <f t="shared" si="46"/>
        <v>3811176</v>
      </c>
      <c r="AB258" s="49"/>
    </row>
    <row r="259" spans="1:28" ht="15.6">
      <c r="A259" s="50">
        <v>42856</v>
      </c>
      <c r="B259" s="101" t="s">
        <v>8</v>
      </c>
      <c r="C259" s="102"/>
      <c r="D259" s="114">
        <v>17</v>
      </c>
      <c r="E259" s="121"/>
      <c r="F259" s="43">
        <v>66061</v>
      </c>
      <c r="G259" s="32">
        <f t="shared" si="50"/>
        <v>897182</v>
      </c>
      <c r="H259" s="32">
        <v>434918</v>
      </c>
      <c r="I259" s="42">
        <f t="shared" si="47"/>
        <v>5101829</v>
      </c>
      <c r="J259" s="31">
        <f t="shared" si="38"/>
        <v>500979</v>
      </c>
      <c r="K259" s="41">
        <f t="shared" si="48"/>
        <v>5999011</v>
      </c>
      <c r="L259" s="31">
        <v>257</v>
      </c>
      <c r="M259" s="32">
        <f t="shared" si="49"/>
        <v>3275</v>
      </c>
      <c r="N259" s="31">
        <v>1035</v>
      </c>
      <c r="O259" s="31">
        <v>2719</v>
      </c>
      <c r="P259" s="31">
        <f t="shared" si="39"/>
        <v>3754</v>
      </c>
      <c r="Q259" s="42">
        <f t="shared" si="42"/>
        <v>44194</v>
      </c>
      <c r="R259" s="31">
        <f t="shared" si="40"/>
        <v>4011</v>
      </c>
      <c r="S259" s="41">
        <f t="shared" si="43"/>
        <v>47469</v>
      </c>
      <c r="T259" s="31">
        <v>45575</v>
      </c>
      <c r="U259" s="32">
        <f t="shared" si="44"/>
        <v>569774</v>
      </c>
      <c r="V259" s="31">
        <v>174735</v>
      </c>
      <c r="W259" s="31">
        <v>106272</v>
      </c>
      <c r="X259" s="31">
        <f t="shared" si="41"/>
        <v>281007</v>
      </c>
      <c r="Y259" s="42">
        <f t="shared" si="45"/>
        <v>3258388</v>
      </c>
      <c r="Z259" s="31">
        <f t="shared" si="51"/>
        <v>326582</v>
      </c>
      <c r="AA259" s="41">
        <f t="shared" si="46"/>
        <v>3828162</v>
      </c>
      <c r="AB259" s="49"/>
    </row>
    <row r="260" spans="1:28" ht="15.6">
      <c r="A260" s="50">
        <v>42887</v>
      </c>
      <c r="B260" s="101" t="s">
        <v>7</v>
      </c>
      <c r="C260" s="102"/>
      <c r="D260" s="114">
        <v>17</v>
      </c>
      <c r="E260" s="121"/>
      <c r="F260" s="43">
        <v>66215</v>
      </c>
      <c r="G260" s="32">
        <f t="shared" si="50"/>
        <v>901150</v>
      </c>
      <c r="H260" s="32">
        <v>416939</v>
      </c>
      <c r="I260" s="42">
        <f t="shared" si="47"/>
        <v>5122676</v>
      </c>
      <c r="J260" s="31">
        <f t="shared" si="38"/>
        <v>483154</v>
      </c>
      <c r="K260" s="41">
        <f t="shared" si="48"/>
        <v>6023826</v>
      </c>
      <c r="L260" s="31">
        <v>254</v>
      </c>
      <c r="M260" s="32">
        <f t="shared" si="49"/>
        <v>3282</v>
      </c>
      <c r="N260" s="31">
        <v>995</v>
      </c>
      <c r="O260" s="31">
        <v>2612</v>
      </c>
      <c r="P260" s="31">
        <f t="shared" si="39"/>
        <v>3607</v>
      </c>
      <c r="Q260" s="42">
        <f t="shared" si="42"/>
        <v>44309</v>
      </c>
      <c r="R260" s="31">
        <f t="shared" si="40"/>
        <v>3861</v>
      </c>
      <c r="S260" s="41">
        <f t="shared" si="43"/>
        <v>47591</v>
      </c>
      <c r="T260" s="31">
        <v>44576</v>
      </c>
      <c r="U260" s="32">
        <f t="shared" si="44"/>
        <v>572324</v>
      </c>
      <c r="V260" s="31">
        <v>168896</v>
      </c>
      <c r="W260" s="31">
        <v>103221</v>
      </c>
      <c r="X260" s="31">
        <f t="shared" si="41"/>
        <v>272117</v>
      </c>
      <c r="Y260" s="42">
        <f t="shared" si="45"/>
        <v>3274004</v>
      </c>
      <c r="Z260" s="31">
        <f t="shared" si="51"/>
        <v>316693</v>
      </c>
      <c r="AA260" s="41">
        <f t="shared" si="46"/>
        <v>3846328</v>
      </c>
      <c r="AB260" s="49"/>
    </row>
    <row r="261" spans="1:28" ht="15.6">
      <c r="A261" s="50">
        <v>42917</v>
      </c>
      <c r="B261" s="101" t="s">
        <v>6</v>
      </c>
      <c r="C261" s="102"/>
      <c r="D261" s="114">
        <v>17</v>
      </c>
      <c r="E261" s="121"/>
      <c r="F261" s="43">
        <v>75577</v>
      </c>
      <c r="G261" s="32">
        <f t="shared" si="50"/>
        <v>903912</v>
      </c>
      <c r="H261" s="32">
        <v>452230</v>
      </c>
      <c r="I261" s="42">
        <f t="shared" si="47"/>
        <v>5146682</v>
      </c>
      <c r="J261" s="31">
        <f t="shared" si="38"/>
        <v>527807</v>
      </c>
      <c r="K261" s="41">
        <f t="shared" si="48"/>
        <v>6050594</v>
      </c>
      <c r="L261" s="31">
        <v>266</v>
      </c>
      <c r="M261" s="32">
        <f t="shared" si="49"/>
        <v>3272</v>
      </c>
      <c r="N261" s="31">
        <v>1046</v>
      </c>
      <c r="O261" s="31">
        <v>2604</v>
      </c>
      <c r="P261" s="31">
        <f t="shared" si="39"/>
        <v>3650</v>
      </c>
      <c r="Q261" s="42">
        <f t="shared" si="42"/>
        <v>44286</v>
      </c>
      <c r="R261" s="31">
        <f t="shared" si="40"/>
        <v>3916</v>
      </c>
      <c r="S261" s="41">
        <f t="shared" si="43"/>
        <v>47558</v>
      </c>
      <c r="T261" s="31">
        <v>47068</v>
      </c>
      <c r="U261" s="32">
        <f t="shared" si="44"/>
        <v>572322</v>
      </c>
      <c r="V261" s="31">
        <v>176271</v>
      </c>
      <c r="W261" s="31">
        <v>101794</v>
      </c>
      <c r="X261" s="31">
        <f t="shared" si="41"/>
        <v>278065</v>
      </c>
      <c r="Y261" s="42">
        <f t="shared" si="45"/>
        <v>3278527</v>
      </c>
      <c r="Z261" s="31">
        <f t="shared" si="51"/>
        <v>325133</v>
      </c>
      <c r="AA261" s="41">
        <f t="shared" si="46"/>
        <v>3850849</v>
      </c>
      <c r="AB261" s="49"/>
    </row>
    <row r="262" spans="1:28" ht="15.6">
      <c r="A262" s="50">
        <v>42948</v>
      </c>
      <c r="B262" s="101" t="s">
        <v>5</v>
      </c>
      <c r="C262" s="102"/>
      <c r="D262" s="114">
        <v>17</v>
      </c>
      <c r="E262" s="121"/>
      <c r="F262" s="43">
        <v>69776</v>
      </c>
      <c r="G262" s="32">
        <f t="shared" si="50"/>
        <v>904126</v>
      </c>
      <c r="H262" s="32">
        <v>428970</v>
      </c>
      <c r="I262" s="42">
        <f t="shared" si="47"/>
        <v>5149402</v>
      </c>
      <c r="J262" s="31">
        <f t="shared" ref="J262:J325" si="52">SUM(F262+H262)</f>
        <v>498746</v>
      </c>
      <c r="K262" s="41">
        <f t="shared" si="48"/>
        <v>6053528</v>
      </c>
      <c r="L262" s="31">
        <v>273</v>
      </c>
      <c r="M262" s="32">
        <f t="shared" si="49"/>
        <v>3277</v>
      </c>
      <c r="N262" s="31">
        <v>1030</v>
      </c>
      <c r="O262" s="31">
        <v>2606</v>
      </c>
      <c r="P262" s="31">
        <f t="shared" ref="P262:P325" si="53">N262+O262</f>
        <v>3636</v>
      </c>
      <c r="Q262" s="42">
        <f t="shared" si="42"/>
        <v>44232</v>
      </c>
      <c r="R262" s="31">
        <f t="shared" ref="R262:R317" si="54">P262+L262</f>
        <v>3909</v>
      </c>
      <c r="S262" s="41">
        <f t="shared" si="43"/>
        <v>47509</v>
      </c>
      <c r="T262" s="31">
        <v>47906</v>
      </c>
      <c r="U262" s="32">
        <f t="shared" si="44"/>
        <v>574570</v>
      </c>
      <c r="V262" s="31">
        <v>175590</v>
      </c>
      <c r="W262" s="31">
        <v>105981</v>
      </c>
      <c r="X262" s="31">
        <f t="shared" si="41"/>
        <v>281571</v>
      </c>
      <c r="Y262" s="42">
        <f t="shared" si="45"/>
        <v>3280909</v>
      </c>
      <c r="Z262" s="31">
        <f t="shared" si="51"/>
        <v>329477</v>
      </c>
      <c r="AA262" s="41">
        <f t="shared" si="46"/>
        <v>3855479</v>
      </c>
      <c r="AB262" s="49"/>
    </row>
    <row r="263" spans="1:28" ht="15.6">
      <c r="A263" s="50">
        <v>42979</v>
      </c>
      <c r="B263" s="101" t="s">
        <v>16</v>
      </c>
      <c r="C263" s="102"/>
      <c r="D263" s="114">
        <v>17</v>
      </c>
      <c r="E263" s="121"/>
      <c r="F263" s="43">
        <v>73686</v>
      </c>
      <c r="G263" s="32">
        <f t="shared" si="50"/>
        <v>906582</v>
      </c>
      <c r="H263" s="32">
        <v>426111</v>
      </c>
      <c r="I263" s="42">
        <f t="shared" si="47"/>
        <v>5148914</v>
      </c>
      <c r="J263" s="31">
        <f t="shared" si="52"/>
        <v>499797</v>
      </c>
      <c r="K263" s="41">
        <f t="shared" si="48"/>
        <v>6055496</v>
      </c>
      <c r="L263" s="31">
        <v>266</v>
      </c>
      <c r="M263" s="32">
        <f t="shared" si="49"/>
        <v>3272</v>
      </c>
      <c r="N263" s="31">
        <v>1002</v>
      </c>
      <c r="O263" s="31">
        <v>2575</v>
      </c>
      <c r="P263" s="31">
        <f t="shared" si="53"/>
        <v>3577</v>
      </c>
      <c r="Q263" s="42">
        <f t="shared" si="42"/>
        <v>44170</v>
      </c>
      <c r="R263" s="31">
        <f t="shared" si="54"/>
        <v>3843</v>
      </c>
      <c r="S263" s="41">
        <f t="shared" si="43"/>
        <v>47442</v>
      </c>
      <c r="T263" s="31">
        <v>46580</v>
      </c>
      <c r="U263" s="32">
        <f t="shared" si="44"/>
        <v>574466</v>
      </c>
      <c r="V263" s="31">
        <v>167354</v>
      </c>
      <c r="W263" s="31">
        <v>101871</v>
      </c>
      <c r="X263" s="31">
        <f t="shared" si="41"/>
        <v>269225</v>
      </c>
      <c r="Y263" s="42">
        <f t="shared" si="45"/>
        <v>3271668</v>
      </c>
      <c r="Z263" s="31">
        <f t="shared" si="51"/>
        <v>315805</v>
      </c>
      <c r="AA263" s="41">
        <f t="shared" si="46"/>
        <v>3846134</v>
      </c>
      <c r="AB263" s="49"/>
    </row>
    <row r="264" spans="1:28" ht="15.6">
      <c r="A264" s="50">
        <v>43009</v>
      </c>
      <c r="B264" s="101" t="s">
        <v>15</v>
      </c>
      <c r="C264" s="102"/>
      <c r="D264" s="114">
        <v>17</v>
      </c>
      <c r="E264" s="121"/>
      <c r="F264" s="43">
        <v>81322</v>
      </c>
      <c r="G264" s="32">
        <f t="shared" si="50"/>
        <v>903421</v>
      </c>
      <c r="H264" s="32">
        <v>464208</v>
      </c>
      <c r="I264" s="42">
        <f t="shared" si="47"/>
        <v>5164214</v>
      </c>
      <c r="J264" s="31">
        <f t="shared" si="52"/>
        <v>545530</v>
      </c>
      <c r="K264" s="41">
        <f t="shared" si="48"/>
        <v>6067635</v>
      </c>
      <c r="L264" s="31">
        <v>286</v>
      </c>
      <c r="M264" s="32">
        <f t="shared" si="49"/>
        <v>3262</v>
      </c>
      <c r="N264" s="31">
        <v>1051</v>
      </c>
      <c r="O264" s="31">
        <v>2857</v>
      </c>
      <c r="P264" s="31">
        <f t="shared" si="53"/>
        <v>3908</v>
      </c>
      <c r="Q264" s="42">
        <f t="shared" si="42"/>
        <v>44314</v>
      </c>
      <c r="R264" s="31">
        <f t="shared" si="54"/>
        <v>4194</v>
      </c>
      <c r="S264" s="41">
        <f t="shared" si="43"/>
        <v>47576</v>
      </c>
      <c r="T264" s="31">
        <v>49800</v>
      </c>
      <c r="U264" s="32">
        <f t="shared" si="44"/>
        <v>572195</v>
      </c>
      <c r="V264" s="31">
        <v>176715</v>
      </c>
      <c r="W264" s="31">
        <v>106648</v>
      </c>
      <c r="X264" s="31">
        <f t="shared" si="41"/>
        <v>283363</v>
      </c>
      <c r="Y264" s="42">
        <f t="shared" si="45"/>
        <v>3271406</v>
      </c>
      <c r="Z264" s="31">
        <f t="shared" si="51"/>
        <v>333163</v>
      </c>
      <c r="AA264" s="41">
        <f t="shared" si="46"/>
        <v>3843601</v>
      </c>
      <c r="AB264" s="49"/>
    </row>
    <row r="265" spans="1:28" ht="15.6">
      <c r="A265" s="50">
        <v>43040</v>
      </c>
      <c r="B265" s="101" t="s">
        <v>14</v>
      </c>
      <c r="C265" s="102"/>
      <c r="D265" s="114">
        <v>17</v>
      </c>
      <c r="E265" s="121"/>
      <c r="F265" s="43">
        <v>74773</v>
      </c>
      <c r="G265" s="32">
        <f t="shared" si="50"/>
        <v>902943</v>
      </c>
      <c r="H265" s="32">
        <v>466663</v>
      </c>
      <c r="I265" s="42">
        <f t="shared" si="47"/>
        <v>5205196</v>
      </c>
      <c r="J265" s="31">
        <f t="shared" si="52"/>
        <v>541436</v>
      </c>
      <c r="K265" s="41">
        <f t="shared" si="48"/>
        <v>6108139</v>
      </c>
      <c r="L265" s="31">
        <v>258</v>
      </c>
      <c r="M265" s="32">
        <f t="shared" si="49"/>
        <v>3240</v>
      </c>
      <c r="N265" s="31">
        <v>1033</v>
      </c>
      <c r="O265" s="31">
        <v>2854</v>
      </c>
      <c r="P265" s="31">
        <f t="shared" si="53"/>
        <v>3887</v>
      </c>
      <c r="Q265" s="42">
        <f t="shared" si="42"/>
        <v>44418</v>
      </c>
      <c r="R265" s="31">
        <f t="shared" si="54"/>
        <v>4145</v>
      </c>
      <c r="S265" s="41">
        <f t="shared" si="43"/>
        <v>47658</v>
      </c>
      <c r="T265" s="31">
        <v>45590</v>
      </c>
      <c r="U265" s="32">
        <f t="shared" si="44"/>
        <v>570913</v>
      </c>
      <c r="V265" s="31">
        <v>173817</v>
      </c>
      <c r="W265" s="31">
        <v>104770</v>
      </c>
      <c r="X265" s="31">
        <f t="shared" ref="X265:X328" si="55">+V265+W265</f>
        <v>278587</v>
      </c>
      <c r="Y265" s="42">
        <f t="shared" si="45"/>
        <v>3267095</v>
      </c>
      <c r="Z265" s="31">
        <f t="shared" si="51"/>
        <v>324177</v>
      </c>
      <c r="AA265" s="41">
        <f t="shared" si="46"/>
        <v>3838008</v>
      </c>
      <c r="AB265" s="49"/>
    </row>
    <row r="266" spans="1:28" ht="15.6">
      <c r="A266" s="50">
        <v>43070</v>
      </c>
      <c r="B266" s="101" t="s">
        <v>13</v>
      </c>
      <c r="C266" s="102"/>
      <c r="D266" s="114">
        <v>17</v>
      </c>
      <c r="E266" s="121"/>
      <c r="F266" s="43">
        <v>80141</v>
      </c>
      <c r="G266" s="32">
        <f t="shared" si="50"/>
        <v>897765</v>
      </c>
      <c r="H266" s="32">
        <v>448081</v>
      </c>
      <c r="I266" s="42">
        <f t="shared" si="47"/>
        <v>5216901</v>
      </c>
      <c r="J266" s="31">
        <f t="shared" si="52"/>
        <v>528222</v>
      </c>
      <c r="K266" s="41">
        <f t="shared" si="48"/>
        <v>6114666</v>
      </c>
      <c r="L266" s="31">
        <v>280</v>
      </c>
      <c r="M266" s="32">
        <f t="shared" si="49"/>
        <v>3212</v>
      </c>
      <c r="N266" s="31">
        <v>950</v>
      </c>
      <c r="O266" s="31">
        <v>2845</v>
      </c>
      <c r="P266" s="31">
        <f t="shared" si="53"/>
        <v>3795</v>
      </c>
      <c r="Q266" s="42">
        <f t="shared" si="42"/>
        <v>44325</v>
      </c>
      <c r="R266" s="31">
        <f t="shared" si="54"/>
        <v>4075</v>
      </c>
      <c r="S266" s="41">
        <f t="shared" si="43"/>
        <v>47537</v>
      </c>
      <c r="T266" s="31">
        <v>49318</v>
      </c>
      <c r="U266" s="32">
        <f t="shared" si="44"/>
        <v>566210</v>
      </c>
      <c r="V266" s="31">
        <v>162147</v>
      </c>
      <c r="W266" s="31">
        <v>107992</v>
      </c>
      <c r="X266" s="31">
        <f t="shared" si="55"/>
        <v>270139</v>
      </c>
      <c r="Y266" s="42">
        <f t="shared" si="45"/>
        <v>3267117</v>
      </c>
      <c r="Z266" s="31">
        <f t="shared" si="51"/>
        <v>319457</v>
      </c>
      <c r="AA266" s="41">
        <f t="shared" si="46"/>
        <v>3833327</v>
      </c>
      <c r="AB266" s="49"/>
    </row>
    <row r="267" spans="1:28" ht="15.6">
      <c r="A267" s="50">
        <v>43101</v>
      </c>
      <c r="B267" s="101" t="s">
        <v>12</v>
      </c>
      <c r="C267" s="102"/>
      <c r="D267" s="114">
        <v>18</v>
      </c>
      <c r="E267" s="121"/>
      <c r="F267" s="43">
        <v>82015</v>
      </c>
      <c r="G267" s="32">
        <f t="shared" si="50"/>
        <v>894017</v>
      </c>
      <c r="H267" s="32">
        <v>378523</v>
      </c>
      <c r="I267" s="42">
        <f t="shared" si="47"/>
        <v>5233983</v>
      </c>
      <c r="J267" s="31">
        <f t="shared" si="52"/>
        <v>460538</v>
      </c>
      <c r="K267" s="41">
        <f t="shared" si="48"/>
        <v>6128000</v>
      </c>
      <c r="L267" s="31">
        <v>281</v>
      </c>
      <c r="M267" s="32">
        <f t="shared" si="49"/>
        <v>3192</v>
      </c>
      <c r="N267" s="31">
        <v>854</v>
      </c>
      <c r="O267" s="31">
        <v>2566</v>
      </c>
      <c r="P267" s="31">
        <f t="shared" si="53"/>
        <v>3420</v>
      </c>
      <c r="Q267" s="42">
        <f t="shared" si="42"/>
        <v>44380</v>
      </c>
      <c r="R267" s="31">
        <f t="shared" si="54"/>
        <v>3701</v>
      </c>
      <c r="S267" s="41">
        <f t="shared" si="43"/>
        <v>47572</v>
      </c>
      <c r="T267" s="31">
        <v>49786</v>
      </c>
      <c r="U267" s="32">
        <f t="shared" si="44"/>
        <v>562761</v>
      </c>
      <c r="V267" s="31">
        <v>145119</v>
      </c>
      <c r="W267" s="31">
        <v>93279</v>
      </c>
      <c r="X267" s="31">
        <f t="shared" si="55"/>
        <v>238398</v>
      </c>
      <c r="Y267" s="42">
        <f t="shared" si="45"/>
        <v>3271980</v>
      </c>
      <c r="Z267" s="31">
        <f t="shared" si="51"/>
        <v>288184</v>
      </c>
      <c r="AA267" s="41">
        <f t="shared" si="46"/>
        <v>3834741</v>
      </c>
      <c r="AB267" s="49"/>
    </row>
    <row r="268" spans="1:28" ht="15.6">
      <c r="A268" s="50">
        <v>43132</v>
      </c>
      <c r="B268" s="101" t="s">
        <v>11</v>
      </c>
      <c r="C268" s="102"/>
      <c r="D268" s="114">
        <v>18</v>
      </c>
      <c r="E268" s="121"/>
      <c r="F268" s="43">
        <v>67943</v>
      </c>
      <c r="G268" s="32">
        <f t="shared" si="50"/>
        <v>890393</v>
      </c>
      <c r="H268" s="32">
        <v>414130</v>
      </c>
      <c r="I268" s="42">
        <f t="shared" si="47"/>
        <v>5229751</v>
      </c>
      <c r="J268" s="31">
        <f t="shared" si="52"/>
        <v>482073</v>
      </c>
      <c r="K268" s="41">
        <f t="shared" si="48"/>
        <v>6120144</v>
      </c>
      <c r="L268" s="31">
        <v>227</v>
      </c>
      <c r="M268" s="32">
        <f t="shared" si="49"/>
        <v>3166</v>
      </c>
      <c r="N268" s="31">
        <v>932</v>
      </c>
      <c r="O268" s="31">
        <v>2531</v>
      </c>
      <c r="P268" s="31">
        <f t="shared" si="53"/>
        <v>3463</v>
      </c>
      <c r="Q268" s="42">
        <f t="shared" si="42"/>
        <v>44229</v>
      </c>
      <c r="R268" s="31">
        <f t="shared" si="54"/>
        <v>3690</v>
      </c>
      <c r="S268" s="41">
        <f t="shared" si="43"/>
        <v>47395</v>
      </c>
      <c r="T268" s="31">
        <v>40344</v>
      </c>
      <c r="U268" s="32">
        <f t="shared" si="44"/>
        <v>558528</v>
      </c>
      <c r="V268" s="31">
        <v>157247</v>
      </c>
      <c r="W268" s="31">
        <v>92225</v>
      </c>
      <c r="X268" s="31">
        <f t="shared" si="55"/>
        <v>249472</v>
      </c>
      <c r="Y268" s="42">
        <f t="shared" si="45"/>
        <v>3260109</v>
      </c>
      <c r="Z268" s="31">
        <f t="shared" si="51"/>
        <v>289816</v>
      </c>
      <c r="AA268" s="41">
        <f t="shared" si="46"/>
        <v>3818637</v>
      </c>
      <c r="AB268" s="49"/>
    </row>
    <row r="269" spans="1:28" ht="15.6">
      <c r="A269" s="50">
        <v>43160</v>
      </c>
      <c r="B269" s="110" t="s">
        <v>10</v>
      </c>
      <c r="C269" s="111"/>
      <c r="D269" s="115">
        <v>18</v>
      </c>
      <c r="E269" s="122"/>
      <c r="F269" s="40">
        <v>79588</v>
      </c>
      <c r="G269" s="39">
        <f t="shared" si="50"/>
        <v>895605</v>
      </c>
      <c r="H269" s="39">
        <v>484173</v>
      </c>
      <c r="I269" s="38">
        <f t="shared" si="47"/>
        <v>5249081</v>
      </c>
      <c r="J269" s="37">
        <f t="shared" si="52"/>
        <v>563761</v>
      </c>
      <c r="K269" s="36">
        <f t="shared" si="48"/>
        <v>6144686</v>
      </c>
      <c r="L269" s="37">
        <v>266</v>
      </c>
      <c r="M269" s="39">
        <f t="shared" si="49"/>
        <v>3182</v>
      </c>
      <c r="N269" s="37">
        <v>1069</v>
      </c>
      <c r="O269" s="37">
        <v>2931</v>
      </c>
      <c r="P269" s="37">
        <f t="shared" si="53"/>
        <v>4000</v>
      </c>
      <c r="Q269" s="38">
        <f t="shared" si="42"/>
        <v>44393</v>
      </c>
      <c r="R269" s="37">
        <f t="shared" si="54"/>
        <v>4266</v>
      </c>
      <c r="S269" s="36">
        <f t="shared" si="43"/>
        <v>47575</v>
      </c>
      <c r="T269" s="37">
        <v>45998</v>
      </c>
      <c r="U269" s="39">
        <f t="shared" si="44"/>
        <v>559643</v>
      </c>
      <c r="V269" s="37">
        <v>180666</v>
      </c>
      <c r="W269" s="37">
        <v>109038</v>
      </c>
      <c r="X269" s="37">
        <f t="shared" si="55"/>
        <v>289704</v>
      </c>
      <c r="Y269" s="38">
        <f t="shared" si="45"/>
        <v>3262248</v>
      </c>
      <c r="Z269" s="37">
        <f t="shared" si="51"/>
        <v>335702</v>
      </c>
      <c r="AA269" s="36">
        <f t="shared" si="46"/>
        <v>3821891</v>
      </c>
    </row>
    <row r="270" spans="1:28" ht="15.6">
      <c r="A270" s="50">
        <v>43191</v>
      </c>
      <c r="B270" s="101" t="s">
        <v>9</v>
      </c>
      <c r="C270" s="102"/>
      <c r="D270" s="114">
        <v>18</v>
      </c>
      <c r="E270" s="121"/>
      <c r="F270" s="43">
        <v>79838</v>
      </c>
      <c r="G270" s="32">
        <f t="shared" si="50"/>
        <v>896935</v>
      </c>
      <c r="H270" s="32">
        <v>471407</v>
      </c>
      <c r="I270" s="42">
        <f t="shared" si="47"/>
        <v>5286353</v>
      </c>
      <c r="J270" s="31">
        <f t="shared" si="52"/>
        <v>551245</v>
      </c>
      <c r="K270" s="41">
        <f t="shared" si="48"/>
        <v>6183288</v>
      </c>
      <c r="L270" s="31">
        <v>266</v>
      </c>
      <c r="M270" s="32">
        <f t="shared" si="49"/>
        <v>3180</v>
      </c>
      <c r="N270" s="31">
        <v>1174</v>
      </c>
      <c r="O270" s="31">
        <v>2382</v>
      </c>
      <c r="P270" s="31">
        <f t="shared" si="53"/>
        <v>3556</v>
      </c>
      <c r="Q270" s="42">
        <f t="shared" si="42"/>
        <v>44253</v>
      </c>
      <c r="R270" s="31">
        <f t="shared" si="54"/>
        <v>3822</v>
      </c>
      <c r="S270" s="41">
        <f t="shared" si="43"/>
        <v>47433</v>
      </c>
      <c r="T270" s="31">
        <v>47202</v>
      </c>
      <c r="U270" s="32">
        <f t="shared" si="44"/>
        <v>559743</v>
      </c>
      <c r="V270" s="31">
        <v>198906</v>
      </c>
      <c r="W270" s="31">
        <v>81280</v>
      </c>
      <c r="X270" s="31">
        <f t="shared" si="55"/>
        <v>280186</v>
      </c>
      <c r="Y270" s="42">
        <f t="shared" si="45"/>
        <v>3271834</v>
      </c>
      <c r="Z270" s="31">
        <f t="shared" si="51"/>
        <v>327388</v>
      </c>
      <c r="AA270" s="41">
        <f t="shared" si="46"/>
        <v>3831577</v>
      </c>
      <c r="AB270" s="49"/>
    </row>
    <row r="271" spans="1:28" ht="15.6">
      <c r="A271" s="50">
        <v>43221</v>
      </c>
      <c r="B271" s="101" t="s">
        <v>8</v>
      </c>
      <c r="C271" s="102"/>
      <c r="D271" s="114">
        <v>18</v>
      </c>
      <c r="E271" s="121"/>
      <c r="F271" s="43">
        <v>69118</v>
      </c>
      <c r="G271" s="32">
        <f t="shared" si="50"/>
        <v>899992</v>
      </c>
      <c r="H271" s="32">
        <v>453807</v>
      </c>
      <c r="I271" s="42">
        <f t="shared" si="47"/>
        <v>5305242</v>
      </c>
      <c r="J271" s="31">
        <f t="shared" si="52"/>
        <v>522925</v>
      </c>
      <c r="K271" s="41">
        <f t="shared" si="48"/>
        <v>6205234</v>
      </c>
      <c r="L271" s="31">
        <v>250</v>
      </c>
      <c r="M271" s="32">
        <f t="shared" si="49"/>
        <v>3173</v>
      </c>
      <c r="N271" s="31">
        <v>1177</v>
      </c>
      <c r="O271" s="31">
        <v>2369</v>
      </c>
      <c r="P271" s="31">
        <f t="shared" si="53"/>
        <v>3546</v>
      </c>
      <c r="Q271" s="42">
        <f t="shared" si="42"/>
        <v>44045</v>
      </c>
      <c r="R271" s="31">
        <f t="shared" si="54"/>
        <v>3796</v>
      </c>
      <c r="S271" s="41">
        <f t="shared" si="43"/>
        <v>47218</v>
      </c>
      <c r="T271" s="31">
        <v>43937</v>
      </c>
      <c r="U271" s="32">
        <f t="shared" si="44"/>
        <v>558105</v>
      </c>
      <c r="V271" s="31">
        <v>200441</v>
      </c>
      <c r="W271" s="31">
        <v>84599</v>
      </c>
      <c r="X271" s="31">
        <f t="shared" si="55"/>
        <v>285040</v>
      </c>
      <c r="Y271" s="42">
        <f t="shared" si="45"/>
        <v>3275867</v>
      </c>
      <c r="Z271" s="31">
        <f t="shared" si="51"/>
        <v>328977</v>
      </c>
      <c r="AA271" s="41">
        <f t="shared" si="46"/>
        <v>3833972</v>
      </c>
      <c r="AB271" s="49"/>
    </row>
    <row r="272" spans="1:28" ht="15.6">
      <c r="A272" s="50">
        <v>43252</v>
      </c>
      <c r="B272" s="101" t="s">
        <v>7</v>
      </c>
      <c r="C272" s="102"/>
      <c r="D272" s="114">
        <v>18</v>
      </c>
      <c r="E272" s="121"/>
      <c r="F272" s="43">
        <v>68845</v>
      </c>
      <c r="G272" s="32">
        <f t="shared" si="50"/>
        <v>902622</v>
      </c>
      <c r="H272" s="32">
        <v>422664</v>
      </c>
      <c r="I272" s="42">
        <f t="shared" si="47"/>
        <v>5310967</v>
      </c>
      <c r="J272" s="31">
        <f t="shared" si="52"/>
        <v>491509</v>
      </c>
      <c r="K272" s="41">
        <f t="shared" si="48"/>
        <v>6213589</v>
      </c>
      <c r="L272" s="31">
        <v>247</v>
      </c>
      <c r="M272" s="32">
        <f t="shared" si="49"/>
        <v>3166</v>
      </c>
      <c r="N272" s="31">
        <v>1117</v>
      </c>
      <c r="O272" s="31">
        <v>2315</v>
      </c>
      <c r="P272" s="31">
        <f t="shared" si="53"/>
        <v>3432</v>
      </c>
      <c r="Q272" s="42">
        <f t="shared" si="42"/>
        <v>43870</v>
      </c>
      <c r="R272" s="31">
        <f t="shared" si="54"/>
        <v>3679</v>
      </c>
      <c r="S272" s="41">
        <f t="shared" si="43"/>
        <v>47036</v>
      </c>
      <c r="T272" s="31">
        <v>43460</v>
      </c>
      <c r="U272" s="32">
        <f t="shared" si="44"/>
        <v>556989</v>
      </c>
      <c r="V272" s="31">
        <v>189582</v>
      </c>
      <c r="W272" s="31">
        <v>80166</v>
      </c>
      <c r="X272" s="31">
        <f t="shared" si="55"/>
        <v>269748</v>
      </c>
      <c r="Y272" s="42">
        <f t="shared" si="45"/>
        <v>3273498</v>
      </c>
      <c r="Z272" s="31">
        <f t="shared" si="51"/>
        <v>313208</v>
      </c>
      <c r="AA272" s="41">
        <f t="shared" si="46"/>
        <v>3830487</v>
      </c>
      <c r="AB272" s="49"/>
    </row>
    <row r="273" spans="1:28" ht="15.6">
      <c r="A273" s="50">
        <v>43282</v>
      </c>
      <c r="B273" s="101" t="s">
        <v>6</v>
      </c>
      <c r="C273" s="102"/>
      <c r="D273" s="114">
        <v>18</v>
      </c>
      <c r="E273" s="121"/>
      <c r="F273" s="43">
        <v>78313</v>
      </c>
      <c r="G273" s="32">
        <f t="shared" si="50"/>
        <v>905358</v>
      </c>
      <c r="H273" s="32">
        <v>457989</v>
      </c>
      <c r="I273" s="42">
        <f t="shared" si="47"/>
        <v>5316726</v>
      </c>
      <c r="J273" s="31">
        <f t="shared" si="52"/>
        <v>536302</v>
      </c>
      <c r="K273" s="41">
        <f t="shared" si="48"/>
        <v>6222084</v>
      </c>
      <c r="L273" s="31">
        <v>275</v>
      </c>
      <c r="M273" s="32">
        <f t="shared" si="49"/>
        <v>3175</v>
      </c>
      <c r="N273" s="31">
        <v>1084</v>
      </c>
      <c r="O273" s="31">
        <v>2673</v>
      </c>
      <c r="P273" s="31">
        <f t="shared" si="53"/>
        <v>3757</v>
      </c>
      <c r="Q273" s="42">
        <f t="shared" ref="Q273:Q309" si="56">SUM(P262:P273)</f>
        <v>43977</v>
      </c>
      <c r="R273" s="31">
        <f t="shared" si="54"/>
        <v>4032</v>
      </c>
      <c r="S273" s="41">
        <f t="shared" ref="S273:S309" si="57">SUM(R262:R273)</f>
        <v>47152</v>
      </c>
      <c r="T273" s="31">
        <v>48530</v>
      </c>
      <c r="U273" s="32">
        <f t="shared" si="44"/>
        <v>558451</v>
      </c>
      <c r="V273" s="31">
        <v>184914</v>
      </c>
      <c r="W273" s="31">
        <v>106036</v>
      </c>
      <c r="X273" s="31">
        <f t="shared" si="55"/>
        <v>290950</v>
      </c>
      <c r="Y273" s="42">
        <f t="shared" si="45"/>
        <v>3286383</v>
      </c>
      <c r="Z273" s="31">
        <f t="shared" si="51"/>
        <v>339480</v>
      </c>
      <c r="AA273" s="41">
        <f t="shared" si="46"/>
        <v>3844834</v>
      </c>
      <c r="AB273" s="49"/>
    </row>
    <row r="274" spans="1:28" ht="15.6">
      <c r="A274" s="50">
        <v>43313</v>
      </c>
      <c r="B274" s="101" t="s">
        <v>5</v>
      </c>
      <c r="C274" s="102"/>
      <c r="D274" s="114">
        <v>18</v>
      </c>
      <c r="E274" s="121"/>
      <c r="F274" s="43">
        <v>75119</v>
      </c>
      <c r="G274" s="32">
        <f t="shared" si="50"/>
        <v>910701</v>
      </c>
      <c r="H274" s="32">
        <v>454678</v>
      </c>
      <c r="I274" s="42">
        <f t="shared" si="47"/>
        <v>5342434</v>
      </c>
      <c r="J274" s="31">
        <f t="shared" si="52"/>
        <v>529797</v>
      </c>
      <c r="K274" s="41">
        <f t="shared" si="48"/>
        <v>6253135</v>
      </c>
      <c r="L274" s="31">
        <v>267</v>
      </c>
      <c r="M274" s="32">
        <f t="shared" si="49"/>
        <v>3169</v>
      </c>
      <c r="N274" s="31">
        <v>1064</v>
      </c>
      <c r="O274" s="31">
        <v>2761</v>
      </c>
      <c r="P274" s="31">
        <f t="shared" si="53"/>
        <v>3825</v>
      </c>
      <c r="Q274" s="42">
        <f t="shared" si="56"/>
        <v>44166</v>
      </c>
      <c r="R274" s="31">
        <f t="shared" si="54"/>
        <v>4092</v>
      </c>
      <c r="S274" s="41">
        <f t="shared" si="57"/>
        <v>47335</v>
      </c>
      <c r="T274" s="31">
        <v>47058</v>
      </c>
      <c r="U274" s="32">
        <f t="shared" si="44"/>
        <v>557603</v>
      </c>
      <c r="V274" s="31">
        <v>181878</v>
      </c>
      <c r="W274" s="31">
        <v>106253</v>
      </c>
      <c r="X274" s="31">
        <f t="shared" si="55"/>
        <v>288131</v>
      </c>
      <c r="Y274" s="42">
        <f t="shared" si="45"/>
        <v>3292943</v>
      </c>
      <c r="Z274" s="31">
        <f t="shared" si="51"/>
        <v>335189</v>
      </c>
      <c r="AA274" s="41">
        <f t="shared" si="46"/>
        <v>3850546</v>
      </c>
      <c r="AB274" s="49"/>
    </row>
    <row r="275" spans="1:28" ht="15.6">
      <c r="A275" s="50">
        <v>43344</v>
      </c>
      <c r="B275" s="101" t="s">
        <v>16</v>
      </c>
      <c r="C275" s="102"/>
      <c r="D275" s="114">
        <v>18</v>
      </c>
      <c r="E275" s="121"/>
      <c r="F275" s="43">
        <v>77083</v>
      </c>
      <c r="G275" s="32">
        <f t="shared" si="50"/>
        <v>914098</v>
      </c>
      <c r="H275" s="32">
        <v>455719</v>
      </c>
      <c r="I275" s="42">
        <f t="shared" si="47"/>
        <v>5372042</v>
      </c>
      <c r="J275" s="31">
        <f t="shared" si="52"/>
        <v>532802</v>
      </c>
      <c r="K275" s="41">
        <f t="shared" si="48"/>
        <v>6286140</v>
      </c>
      <c r="L275" s="31">
        <v>261</v>
      </c>
      <c r="M275" s="32">
        <f t="shared" si="49"/>
        <v>3164</v>
      </c>
      <c r="N275" s="31">
        <v>1032</v>
      </c>
      <c r="O275" s="31">
        <v>2648</v>
      </c>
      <c r="P275" s="31">
        <f t="shared" si="53"/>
        <v>3680</v>
      </c>
      <c r="Q275" s="42">
        <f t="shared" si="56"/>
        <v>44269</v>
      </c>
      <c r="R275" s="31">
        <f t="shared" si="54"/>
        <v>3941</v>
      </c>
      <c r="S275" s="41">
        <f t="shared" si="57"/>
        <v>47433</v>
      </c>
      <c r="T275" s="31">
        <v>46132</v>
      </c>
      <c r="U275" s="32">
        <f t="shared" si="44"/>
        <v>557155</v>
      </c>
      <c r="V275" s="31">
        <v>176268</v>
      </c>
      <c r="W275" s="31">
        <v>100968</v>
      </c>
      <c r="X275" s="31">
        <f t="shared" si="55"/>
        <v>277236</v>
      </c>
      <c r="Y275" s="42">
        <f t="shared" si="45"/>
        <v>3300954</v>
      </c>
      <c r="Z275" s="31">
        <f t="shared" si="51"/>
        <v>323368</v>
      </c>
      <c r="AA275" s="41">
        <f t="shared" si="46"/>
        <v>3858109</v>
      </c>
      <c r="AB275" s="49"/>
    </row>
    <row r="276" spans="1:28" ht="15.6">
      <c r="A276" s="50">
        <v>43374</v>
      </c>
      <c r="B276" s="101" t="s">
        <v>15</v>
      </c>
      <c r="C276" s="102"/>
      <c r="D276" s="114">
        <v>18</v>
      </c>
      <c r="E276" s="121"/>
      <c r="F276" s="43">
        <v>83678</v>
      </c>
      <c r="G276" s="32">
        <f t="shared" si="50"/>
        <v>916454</v>
      </c>
      <c r="H276" s="32">
        <v>486989</v>
      </c>
      <c r="I276" s="42">
        <f t="shared" si="47"/>
        <v>5394823</v>
      </c>
      <c r="J276" s="31">
        <f t="shared" si="52"/>
        <v>570667</v>
      </c>
      <c r="K276" s="41">
        <f t="shared" si="48"/>
        <v>6311277</v>
      </c>
      <c r="L276" s="31">
        <v>285</v>
      </c>
      <c r="M276" s="32">
        <f t="shared" si="49"/>
        <v>3163</v>
      </c>
      <c r="N276" s="31">
        <v>1063</v>
      </c>
      <c r="O276" s="31">
        <v>2814</v>
      </c>
      <c r="P276" s="31">
        <f t="shared" si="53"/>
        <v>3877</v>
      </c>
      <c r="Q276" s="42">
        <f t="shared" si="56"/>
        <v>44238</v>
      </c>
      <c r="R276" s="31">
        <f t="shared" si="54"/>
        <v>4162</v>
      </c>
      <c r="S276" s="41">
        <f t="shared" si="57"/>
        <v>47401</v>
      </c>
      <c r="T276" s="31">
        <v>49478</v>
      </c>
      <c r="U276" s="32">
        <f t="shared" ref="U276:U309" si="58">SUM(T265:T276)</f>
        <v>556833</v>
      </c>
      <c r="V276" s="31">
        <v>183210</v>
      </c>
      <c r="W276" s="31">
        <v>108108</v>
      </c>
      <c r="X276" s="31">
        <f t="shared" si="55"/>
        <v>291318</v>
      </c>
      <c r="Y276" s="42">
        <f t="shared" ref="Y276:Y317" si="59">SUM(X265:X276)</f>
        <v>3308909</v>
      </c>
      <c r="Z276" s="31">
        <f t="shared" si="51"/>
        <v>340796</v>
      </c>
      <c r="AA276" s="41">
        <f t="shared" ref="AA276:AA315" si="60">SUM(Z265:Z276)</f>
        <v>3865742</v>
      </c>
      <c r="AB276" s="49"/>
    </row>
    <row r="277" spans="1:28" ht="15.6">
      <c r="A277" s="50">
        <v>43405</v>
      </c>
      <c r="B277" s="101" t="s">
        <v>14</v>
      </c>
      <c r="C277" s="102"/>
      <c r="D277" s="114">
        <v>18</v>
      </c>
      <c r="E277" s="121"/>
      <c r="F277" s="43">
        <v>76228</v>
      </c>
      <c r="G277" s="32">
        <f t="shared" si="50"/>
        <v>917909</v>
      </c>
      <c r="H277" s="32">
        <v>480482</v>
      </c>
      <c r="I277" s="42">
        <f t="shared" si="47"/>
        <v>5408642</v>
      </c>
      <c r="J277" s="31">
        <f t="shared" si="52"/>
        <v>556710</v>
      </c>
      <c r="K277" s="41">
        <f t="shared" si="48"/>
        <v>6326551</v>
      </c>
      <c r="L277" s="31">
        <v>266</v>
      </c>
      <c r="M277" s="32">
        <f t="shared" si="49"/>
        <v>3171</v>
      </c>
      <c r="N277" s="31">
        <v>1058</v>
      </c>
      <c r="O277" s="31">
        <v>2705</v>
      </c>
      <c r="P277" s="31">
        <f t="shared" si="53"/>
        <v>3763</v>
      </c>
      <c r="Q277" s="42">
        <f t="shared" si="56"/>
        <v>44114</v>
      </c>
      <c r="R277" s="31">
        <f t="shared" si="54"/>
        <v>4029</v>
      </c>
      <c r="S277" s="41">
        <f t="shared" si="57"/>
        <v>47285</v>
      </c>
      <c r="T277" s="31">
        <v>46250</v>
      </c>
      <c r="U277" s="32">
        <f t="shared" si="58"/>
        <v>557493</v>
      </c>
      <c r="V277" s="31">
        <v>180248</v>
      </c>
      <c r="W277" s="31">
        <v>103999</v>
      </c>
      <c r="X277" s="31">
        <f t="shared" si="55"/>
        <v>284247</v>
      </c>
      <c r="Y277" s="42">
        <f t="shared" si="59"/>
        <v>3314569</v>
      </c>
      <c r="Z277" s="31">
        <f t="shared" si="51"/>
        <v>330497</v>
      </c>
      <c r="AA277" s="41">
        <f t="shared" si="60"/>
        <v>3872062</v>
      </c>
      <c r="AB277" s="49"/>
    </row>
    <row r="278" spans="1:28" ht="15.6">
      <c r="A278" s="50">
        <v>43435</v>
      </c>
      <c r="B278" s="101" t="s">
        <v>13</v>
      </c>
      <c r="C278" s="102"/>
      <c r="D278" s="114">
        <v>18</v>
      </c>
      <c r="E278" s="121"/>
      <c r="F278" s="43">
        <v>82555</v>
      </c>
      <c r="G278" s="32">
        <f t="shared" si="50"/>
        <v>920323</v>
      </c>
      <c r="H278" s="32">
        <v>456281</v>
      </c>
      <c r="I278" s="42">
        <f t="shared" si="47"/>
        <v>5416842</v>
      </c>
      <c r="J278" s="31">
        <f t="shared" si="52"/>
        <v>538836</v>
      </c>
      <c r="K278" s="41">
        <f t="shared" si="48"/>
        <v>6337165</v>
      </c>
      <c r="L278" s="31">
        <v>291</v>
      </c>
      <c r="M278" s="32">
        <f t="shared" si="49"/>
        <v>3182</v>
      </c>
      <c r="N278" s="31">
        <v>1002</v>
      </c>
      <c r="O278" s="31">
        <v>2774</v>
      </c>
      <c r="P278" s="31">
        <f t="shared" si="53"/>
        <v>3776</v>
      </c>
      <c r="Q278" s="42">
        <f t="shared" si="56"/>
        <v>44095</v>
      </c>
      <c r="R278" s="31">
        <f t="shared" si="54"/>
        <v>4067</v>
      </c>
      <c r="S278" s="41">
        <f t="shared" si="57"/>
        <v>47277</v>
      </c>
      <c r="T278" s="31">
        <v>50626</v>
      </c>
      <c r="U278" s="32">
        <f t="shared" si="58"/>
        <v>558801</v>
      </c>
      <c r="V278" s="31">
        <v>172999</v>
      </c>
      <c r="W278" s="31">
        <v>102553</v>
      </c>
      <c r="X278" s="31">
        <f t="shared" si="55"/>
        <v>275552</v>
      </c>
      <c r="Y278" s="42">
        <f t="shared" si="59"/>
        <v>3319982</v>
      </c>
      <c r="Z278" s="31">
        <f t="shared" si="51"/>
        <v>326178</v>
      </c>
      <c r="AA278" s="41">
        <f t="shared" si="60"/>
        <v>3878783</v>
      </c>
      <c r="AB278" s="49"/>
    </row>
    <row r="279" spans="1:28" ht="15.6">
      <c r="A279" s="50">
        <v>43466</v>
      </c>
      <c r="B279" s="101" t="s">
        <v>12</v>
      </c>
      <c r="C279" s="102"/>
      <c r="D279" s="114">
        <v>19</v>
      </c>
      <c r="E279" s="121"/>
      <c r="F279" s="43">
        <v>85035</v>
      </c>
      <c r="G279" s="32">
        <f t="shared" si="50"/>
        <v>923343</v>
      </c>
      <c r="H279" s="32">
        <v>398615</v>
      </c>
      <c r="I279" s="42">
        <f t="shared" si="47"/>
        <v>5436934</v>
      </c>
      <c r="J279" s="31">
        <f t="shared" si="52"/>
        <v>483650</v>
      </c>
      <c r="K279" s="41">
        <f t="shared" si="48"/>
        <v>6360277</v>
      </c>
      <c r="L279" s="31">
        <v>301</v>
      </c>
      <c r="M279" s="32">
        <f t="shared" si="49"/>
        <v>3202</v>
      </c>
      <c r="N279" s="31">
        <v>883</v>
      </c>
      <c r="O279" s="31">
        <v>2492</v>
      </c>
      <c r="P279" s="31">
        <f t="shared" si="53"/>
        <v>3375</v>
      </c>
      <c r="Q279" s="42">
        <f t="shared" si="56"/>
        <v>44050</v>
      </c>
      <c r="R279" s="31">
        <f t="shared" si="54"/>
        <v>3676</v>
      </c>
      <c r="S279" s="41">
        <f t="shared" si="57"/>
        <v>47252</v>
      </c>
      <c r="T279" s="31">
        <v>52658</v>
      </c>
      <c r="U279" s="32">
        <f t="shared" si="58"/>
        <v>561673</v>
      </c>
      <c r="V279" s="31">
        <v>151039</v>
      </c>
      <c r="W279" s="31">
        <v>90616</v>
      </c>
      <c r="X279" s="31">
        <f t="shared" si="55"/>
        <v>241655</v>
      </c>
      <c r="Y279" s="42">
        <f t="shared" si="59"/>
        <v>3323239</v>
      </c>
      <c r="Z279" s="31">
        <f t="shared" si="51"/>
        <v>294313</v>
      </c>
      <c r="AA279" s="41">
        <f t="shared" si="60"/>
        <v>3884912</v>
      </c>
      <c r="AB279" s="49"/>
    </row>
    <row r="280" spans="1:28" ht="15.6">
      <c r="A280" s="50">
        <v>43497</v>
      </c>
      <c r="B280" s="101" t="s">
        <v>11</v>
      </c>
      <c r="C280" s="102"/>
      <c r="D280" s="114">
        <v>19</v>
      </c>
      <c r="E280" s="121"/>
      <c r="F280" s="43">
        <v>73292</v>
      </c>
      <c r="G280" s="32">
        <f t="shared" si="50"/>
        <v>928692</v>
      </c>
      <c r="H280" s="32">
        <v>442469</v>
      </c>
      <c r="I280" s="42">
        <f t="shared" si="47"/>
        <v>5465273</v>
      </c>
      <c r="J280" s="31">
        <f t="shared" si="52"/>
        <v>515761</v>
      </c>
      <c r="K280" s="41">
        <f t="shared" si="48"/>
        <v>6393965</v>
      </c>
      <c r="L280" s="31">
        <v>252</v>
      </c>
      <c r="M280" s="32">
        <f t="shared" si="49"/>
        <v>3227</v>
      </c>
      <c r="N280" s="31">
        <v>995</v>
      </c>
      <c r="O280" s="31">
        <v>2599</v>
      </c>
      <c r="P280" s="31">
        <f t="shared" si="53"/>
        <v>3594</v>
      </c>
      <c r="Q280" s="42">
        <f t="shared" si="56"/>
        <v>44181</v>
      </c>
      <c r="R280" s="31">
        <f t="shared" si="54"/>
        <v>3846</v>
      </c>
      <c r="S280" s="41">
        <f t="shared" si="57"/>
        <v>47408</v>
      </c>
      <c r="T280" s="31">
        <v>44738</v>
      </c>
      <c r="U280" s="32">
        <f t="shared" si="58"/>
        <v>566067</v>
      </c>
      <c r="V280" s="31">
        <v>167976</v>
      </c>
      <c r="W280" s="31">
        <v>98217</v>
      </c>
      <c r="X280" s="31">
        <f t="shared" si="55"/>
        <v>266193</v>
      </c>
      <c r="Y280" s="42">
        <f t="shared" si="59"/>
        <v>3339960</v>
      </c>
      <c r="Z280" s="31">
        <f t="shared" si="51"/>
        <v>310931</v>
      </c>
      <c r="AA280" s="41">
        <f t="shared" si="60"/>
        <v>3906027</v>
      </c>
      <c r="AB280" s="49"/>
    </row>
    <row r="281" spans="1:28" ht="15.6">
      <c r="A281" s="50">
        <v>43525</v>
      </c>
      <c r="B281" s="110" t="s">
        <v>17</v>
      </c>
      <c r="C281" s="111"/>
      <c r="D281" s="115">
        <v>19</v>
      </c>
      <c r="E281" s="122"/>
      <c r="F281" s="40">
        <v>80353</v>
      </c>
      <c r="G281" s="39">
        <f t="shared" si="50"/>
        <v>929457</v>
      </c>
      <c r="H281" s="39">
        <v>507164</v>
      </c>
      <c r="I281" s="38">
        <f t="shared" si="47"/>
        <v>5488264</v>
      </c>
      <c r="J281" s="37">
        <f t="shared" si="52"/>
        <v>587517</v>
      </c>
      <c r="K281" s="36">
        <f t="shared" si="48"/>
        <v>6417721</v>
      </c>
      <c r="L281" s="37">
        <v>284</v>
      </c>
      <c r="M281" s="39">
        <f t="shared" si="49"/>
        <v>3245</v>
      </c>
      <c r="N281" s="37">
        <v>1119</v>
      </c>
      <c r="O281" s="37">
        <v>2971</v>
      </c>
      <c r="P281" s="37">
        <f t="shared" si="53"/>
        <v>4090</v>
      </c>
      <c r="Q281" s="38">
        <f t="shared" si="56"/>
        <v>44271</v>
      </c>
      <c r="R281" s="37">
        <f t="shared" si="54"/>
        <v>4374</v>
      </c>
      <c r="S281" s="36">
        <f t="shared" si="57"/>
        <v>47516</v>
      </c>
      <c r="T281" s="37">
        <v>49660</v>
      </c>
      <c r="U281" s="39">
        <f t="shared" si="58"/>
        <v>569729</v>
      </c>
      <c r="V281" s="37">
        <v>188687</v>
      </c>
      <c r="W281" s="37">
        <v>110215</v>
      </c>
      <c r="X281" s="37">
        <f t="shared" si="55"/>
        <v>298902</v>
      </c>
      <c r="Y281" s="38">
        <f t="shared" si="59"/>
        <v>3349158</v>
      </c>
      <c r="Z281" s="37">
        <f t="shared" si="51"/>
        <v>348562</v>
      </c>
      <c r="AA281" s="36">
        <f t="shared" si="60"/>
        <v>3918887</v>
      </c>
    </row>
    <row r="282" spans="1:28" ht="15.6">
      <c r="A282" s="50">
        <v>43556</v>
      </c>
      <c r="B282" s="101" t="s">
        <v>9</v>
      </c>
      <c r="C282" s="102"/>
      <c r="D282" s="114">
        <v>19</v>
      </c>
      <c r="E282" s="121"/>
      <c r="F282" s="48">
        <v>81469</v>
      </c>
      <c r="G282" s="47">
        <f t="shared" si="50"/>
        <v>931088</v>
      </c>
      <c r="H282" s="47">
        <v>472476</v>
      </c>
      <c r="I282" s="46">
        <f t="shared" ref="I282:I331" si="61">SUM(H271:H282)</f>
        <v>5489333</v>
      </c>
      <c r="J282" s="45">
        <f t="shared" si="52"/>
        <v>553945</v>
      </c>
      <c r="K282" s="44">
        <f t="shared" ref="K282:K309" si="62">SUM(J271:J282)</f>
        <v>6420421</v>
      </c>
      <c r="L282" s="45">
        <v>283</v>
      </c>
      <c r="M282" s="47">
        <f t="shared" ref="M282:M331" si="63">SUM(L271:L282)</f>
        <v>3262</v>
      </c>
      <c r="N282" s="45">
        <v>1033</v>
      </c>
      <c r="O282" s="45">
        <v>2657</v>
      </c>
      <c r="P282" s="45">
        <f t="shared" si="53"/>
        <v>3690</v>
      </c>
      <c r="Q282" s="46">
        <f t="shared" si="56"/>
        <v>44405</v>
      </c>
      <c r="R282" s="45">
        <f t="shared" si="54"/>
        <v>3973</v>
      </c>
      <c r="S282" s="44">
        <f t="shared" si="57"/>
        <v>47667</v>
      </c>
      <c r="T282" s="45">
        <v>49582</v>
      </c>
      <c r="U282" s="47">
        <f t="shared" si="58"/>
        <v>572109</v>
      </c>
      <c r="V282" s="45">
        <v>174089</v>
      </c>
      <c r="W282" s="45">
        <v>103970</v>
      </c>
      <c r="X282" s="45">
        <f t="shared" si="55"/>
        <v>278059</v>
      </c>
      <c r="Y282" s="46">
        <f t="shared" si="59"/>
        <v>3347031</v>
      </c>
      <c r="Z282" s="45">
        <f t="shared" si="51"/>
        <v>327641</v>
      </c>
      <c r="AA282" s="44">
        <f t="shared" si="60"/>
        <v>3919140</v>
      </c>
    </row>
    <row r="283" spans="1:28" ht="15.75" customHeight="1">
      <c r="A283" s="50">
        <v>43586</v>
      </c>
      <c r="B283" s="101" t="s">
        <v>8</v>
      </c>
      <c r="C283" s="102"/>
      <c r="D283" s="114">
        <v>19</v>
      </c>
      <c r="E283" s="121"/>
      <c r="F283" s="43">
        <v>71973</v>
      </c>
      <c r="G283" s="32">
        <f t="shared" si="50"/>
        <v>933943</v>
      </c>
      <c r="H283" s="32">
        <v>467892</v>
      </c>
      <c r="I283" s="42">
        <f t="shared" si="61"/>
        <v>5503418</v>
      </c>
      <c r="J283" s="31">
        <f t="shared" si="52"/>
        <v>539865</v>
      </c>
      <c r="K283" s="41">
        <f t="shared" si="62"/>
        <v>6437361</v>
      </c>
      <c r="L283" s="31">
        <v>273</v>
      </c>
      <c r="M283" s="32">
        <f t="shared" si="63"/>
        <v>3285</v>
      </c>
      <c r="N283" s="31">
        <v>1015</v>
      </c>
      <c r="O283" s="31">
        <v>2773</v>
      </c>
      <c r="P283" s="31">
        <f t="shared" si="53"/>
        <v>3788</v>
      </c>
      <c r="Q283" s="42">
        <f t="shared" si="56"/>
        <v>44647</v>
      </c>
      <c r="R283" s="31">
        <f t="shared" si="54"/>
        <v>4061</v>
      </c>
      <c r="S283" s="41">
        <f t="shared" si="57"/>
        <v>47932</v>
      </c>
      <c r="T283" s="31">
        <v>47380</v>
      </c>
      <c r="U283" s="32">
        <f t="shared" si="58"/>
        <v>575552</v>
      </c>
      <c r="V283" s="31">
        <v>170235</v>
      </c>
      <c r="W283" s="31">
        <v>105643</v>
      </c>
      <c r="X283" s="31">
        <f t="shared" si="55"/>
        <v>275878</v>
      </c>
      <c r="Y283" s="42">
        <f t="shared" si="59"/>
        <v>3337869</v>
      </c>
      <c r="Z283" s="31">
        <f t="shared" si="51"/>
        <v>323258</v>
      </c>
      <c r="AA283" s="41">
        <f t="shared" si="60"/>
        <v>3913421</v>
      </c>
      <c r="AB283" s="49"/>
    </row>
    <row r="284" spans="1:28" ht="15.6">
      <c r="A284" s="35">
        <v>43617</v>
      </c>
      <c r="B284" s="101" t="s">
        <v>7</v>
      </c>
      <c r="C284" s="102"/>
      <c r="D284" s="114">
        <v>19</v>
      </c>
      <c r="E284" s="121"/>
      <c r="F284" s="43">
        <v>70428</v>
      </c>
      <c r="G284" s="32">
        <f t="shared" si="50"/>
        <v>935526</v>
      </c>
      <c r="H284" s="32">
        <v>427306</v>
      </c>
      <c r="I284" s="42">
        <f t="shared" si="61"/>
        <v>5508060</v>
      </c>
      <c r="J284" s="31">
        <f t="shared" si="52"/>
        <v>497734</v>
      </c>
      <c r="K284" s="41">
        <f t="shared" si="62"/>
        <v>6443586</v>
      </c>
      <c r="L284" s="31">
        <v>271</v>
      </c>
      <c r="M284" s="32">
        <f t="shared" si="63"/>
        <v>3309</v>
      </c>
      <c r="N284" s="31">
        <v>941</v>
      </c>
      <c r="O284" s="31">
        <v>2661</v>
      </c>
      <c r="P284" s="31">
        <f t="shared" si="53"/>
        <v>3602</v>
      </c>
      <c r="Q284" s="42">
        <f t="shared" si="56"/>
        <v>44817</v>
      </c>
      <c r="R284" s="31">
        <f t="shared" si="54"/>
        <v>3873</v>
      </c>
      <c r="S284" s="41">
        <f t="shared" si="57"/>
        <v>48126</v>
      </c>
      <c r="T284" s="31">
        <v>47565</v>
      </c>
      <c r="U284" s="32">
        <f t="shared" si="58"/>
        <v>579657</v>
      </c>
      <c r="V284" s="31">
        <v>159450</v>
      </c>
      <c r="W284" s="31">
        <v>100928</v>
      </c>
      <c r="X284" s="31">
        <f t="shared" si="55"/>
        <v>260378</v>
      </c>
      <c r="Y284" s="42">
        <f t="shared" si="59"/>
        <v>3328499</v>
      </c>
      <c r="Z284" s="31">
        <f t="shared" si="51"/>
        <v>307943</v>
      </c>
      <c r="AA284" s="41">
        <f t="shared" si="60"/>
        <v>3908156</v>
      </c>
    </row>
    <row r="285" spans="1:28" ht="15.6">
      <c r="A285" s="35">
        <v>43647</v>
      </c>
      <c r="B285" s="101" t="s">
        <v>6</v>
      </c>
      <c r="C285" s="102"/>
      <c r="D285" s="114">
        <v>19</v>
      </c>
      <c r="E285" s="121"/>
      <c r="F285" s="43">
        <v>78019</v>
      </c>
      <c r="G285" s="32">
        <f t="shared" si="50"/>
        <v>935232</v>
      </c>
      <c r="H285" s="32">
        <v>457985</v>
      </c>
      <c r="I285" s="42">
        <f t="shared" si="61"/>
        <v>5508056</v>
      </c>
      <c r="J285" s="31">
        <f t="shared" si="52"/>
        <v>536004</v>
      </c>
      <c r="K285" s="41">
        <f t="shared" si="62"/>
        <v>6443288</v>
      </c>
      <c r="L285" s="31">
        <v>286</v>
      </c>
      <c r="M285" s="32">
        <f t="shared" si="63"/>
        <v>3320</v>
      </c>
      <c r="N285" s="31">
        <v>1050</v>
      </c>
      <c r="O285" s="31">
        <v>2633</v>
      </c>
      <c r="P285" s="31">
        <f t="shared" si="53"/>
        <v>3683</v>
      </c>
      <c r="Q285" s="42">
        <f t="shared" si="56"/>
        <v>44743</v>
      </c>
      <c r="R285" s="31">
        <f t="shared" si="54"/>
        <v>3969</v>
      </c>
      <c r="S285" s="41">
        <f t="shared" si="57"/>
        <v>48063</v>
      </c>
      <c r="T285" s="31">
        <v>50247</v>
      </c>
      <c r="U285" s="32">
        <f t="shared" si="58"/>
        <v>581374</v>
      </c>
      <c r="V285" s="31">
        <v>178268</v>
      </c>
      <c r="W285" s="31">
        <v>102557</v>
      </c>
      <c r="X285" s="31">
        <f t="shared" si="55"/>
        <v>280825</v>
      </c>
      <c r="Y285" s="42">
        <f t="shared" si="59"/>
        <v>3318374</v>
      </c>
      <c r="Z285" s="31">
        <f t="shared" si="51"/>
        <v>331072</v>
      </c>
      <c r="AA285" s="41">
        <f t="shared" si="60"/>
        <v>3899748</v>
      </c>
    </row>
    <row r="286" spans="1:28" ht="15.6">
      <c r="A286" s="35">
        <v>43678</v>
      </c>
      <c r="B286" s="101" t="s">
        <v>5</v>
      </c>
      <c r="C286" s="102"/>
      <c r="D286" s="114">
        <v>19</v>
      </c>
      <c r="E286" s="121"/>
      <c r="F286" s="43">
        <v>76089</v>
      </c>
      <c r="G286" s="32">
        <f t="shared" si="50"/>
        <v>936202</v>
      </c>
      <c r="H286" s="32">
        <v>448697</v>
      </c>
      <c r="I286" s="42">
        <f t="shared" si="61"/>
        <v>5502075</v>
      </c>
      <c r="J286" s="31">
        <f t="shared" si="52"/>
        <v>524786</v>
      </c>
      <c r="K286" s="41">
        <f t="shared" si="62"/>
        <v>6438277</v>
      </c>
      <c r="L286" s="31">
        <v>289</v>
      </c>
      <c r="M286" s="32">
        <f t="shared" si="63"/>
        <v>3342</v>
      </c>
      <c r="N286" s="31">
        <v>989</v>
      </c>
      <c r="O286" s="31">
        <v>2731</v>
      </c>
      <c r="P286" s="31">
        <f t="shared" si="53"/>
        <v>3720</v>
      </c>
      <c r="Q286" s="42">
        <f t="shared" si="56"/>
        <v>44638</v>
      </c>
      <c r="R286" s="31">
        <f t="shared" si="54"/>
        <v>4009</v>
      </c>
      <c r="S286" s="41">
        <f t="shared" si="57"/>
        <v>47980</v>
      </c>
      <c r="T286" s="31">
        <v>50625</v>
      </c>
      <c r="U286" s="32">
        <f t="shared" si="58"/>
        <v>584941</v>
      </c>
      <c r="V286" s="31">
        <v>167043</v>
      </c>
      <c r="W286" s="31">
        <v>102243</v>
      </c>
      <c r="X286" s="31">
        <f t="shared" si="55"/>
        <v>269286</v>
      </c>
      <c r="Y286" s="42">
        <f t="shared" si="59"/>
        <v>3299529</v>
      </c>
      <c r="Z286" s="31">
        <f t="shared" si="51"/>
        <v>319911</v>
      </c>
      <c r="AA286" s="41">
        <f t="shared" si="60"/>
        <v>3884470</v>
      </c>
    </row>
    <row r="287" spans="1:28" ht="15.6">
      <c r="A287" s="35">
        <v>43709</v>
      </c>
      <c r="B287" s="101" t="s">
        <v>16</v>
      </c>
      <c r="C287" s="102"/>
      <c r="D287" s="114">
        <v>19</v>
      </c>
      <c r="E287" s="121"/>
      <c r="F287" s="43">
        <v>76211</v>
      </c>
      <c r="G287" s="32">
        <f t="shared" ref="G287:G307" si="64">SUM(F276:F287)</f>
        <v>935330</v>
      </c>
      <c r="H287" s="32">
        <v>443781</v>
      </c>
      <c r="I287" s="42">
        <f t="shared" si="61"/>
        <v>5490137</v>
      </c>
      <c r="J287" s="31">
        <f t="shared" si="52"/>
        <v>519992</v>
      </c>
      <c r="K287" s="41">
        <f t="shared" si="62"/>
        <v>6425467</v>
      </c>
      <c r="L287" s="31">
        <v>282</v>
      </c>
      <c r="M287" s="32">
        <f t="shared" si="63"/>
        <v>3363</v>
      </c>
      <c r="N287" s="31">
        <v>957</v>
      </c>
      <c r="O287" s="31">
        <v>2662</v>
      </c>
      <c r="P287" s="31">
        <f t="shared" si="53"/>
        <v>3619</v>
      </c>
      <c r="Q287" s="42">
        <f t="shared" si="56"/>
        <v>44577</v>
      </c>
      <c r="R287" s="31">
        <f t="shared" si="54"/>
        <v>3901</v>
      </c>
      <c r="S287" s="41">
        <f t="shared" si="57"/>
        <v>47940</v>
      </c>
      <c r="T287" s="31">
        <v>49600</v>
      </c>
      <c r="U287" s="32">
        <f t="shared" si="58"/>
        <v>588409</v>
      </c>
      <c r="V287" s="31">
        <v>163462</v>
      </c>
      <c r="W287" s="31">
        <v>100962</v>
      </c>
      <c r="X287" s="31">
        <f t="shared" si="55"/>
        <v>264424</v>
      </c>
      <c r="Y287" s="42">
        <f t="shared" si="59"/>
        <v>3286717</v>
      </c>
      <c r="Z287" s="31">
        <f t="shared" si="51"/>
        <v>314024</v>
      </c>
      <c r="AA287" s="41">
        <f t="shared" si="60"/>
        <v>3875126</v>
      </c>
    </row>
    <row r="288" spans="1:28" ht="15.6">
      <c r="A288" s="35">
        <v>43739</v>
      </c>
      <c r="B288" s="101" t="s">
        <v>15</v>
      </c>
      <c r="C288" s="102"/>
      <c r="D288" s="114">
        <v>19</v>
      </c>
      <c r="E288" s="121"/>
      <c r="F288" s="43">
        <v>85687</v>
      </c>
      <c r="G288" s="32">
        <f t="shared" si="64"/>
        <v>937339</v>
      </c>
      <c r="H288" s="32">
        <v>479853</v>
      </c>
      <c r="I288" s="42">
        <f t="shared" si="61"/>
        <v>5483001</v>
      </c>
      <c r="J288" s="31">
        <f t="shared" si="52"/>
        <v>565540</v>
      </c>
      <c r="K288" s="41">
        <f t="shared" si="62"/>
        <v>6420340</v>
      </c>
      <c r="L288" s="31">
        <v>297</v>
      </c>
      <c r="M288" s="32">
        <f t="shared" si="63"/>
        <v>3375</v>
      </c>
      <c r="N288" s="31">
        <v>1012</v>
      </c>
      <c r="O288" s="31">
        <v>2784</v>
      </c>
      <c r="P288" s="31">
        <f t="shared" si="53"/>
        <v>3796</v>
      </c>
      <c r="Q288" s="42">
        <f t="shared" si="56"/>
        <v>44496</v>
      </c>
      <c r="R288" s="31">
        <f t="shared" si="54"/>
        <v>4093</v>
      </c>
      <c r="S288" s="41">
        <f t="shared" si="57"/>
        <v>47871</v>
      </c>
      <c r="T288" s="31">
        <v>52069</v>
      </c>
      <c r="U288" s="32">
        <f t="shared" si="58"/>
        <v>591000</v>
      </c>
      <c r="V288" s="31">
        <v>172114</v>
      </c>
      <c r="W288" s="31">
        <v>106067</v>
      </c>
      <c r="X288" s="31">
        <f t="shared" si="55"/>
        <v>278181</v>
      </c>
      <c r="Y288" s="42">
        <f t="shared" si="59"/>
        <v>3273580</v>
      </c>
      <c r="Z288" s="31">
        <f t="shared" si="51"/>
        <v>330250</v>
      </c>
      <c r="AA288" s="41">
        <f t="shared" si="60"/>
        <v>3864580</v>
      </c>
    </row>
    <row r="289" spans="1:27" ht="15.6">
      <c r="A289" s="35">
        <v>43770</v>
      </c>
      <c r="B289" s="101" t="s">
        <v>14</v>
      </c>
      <c r="C289" s="102"/>
      <c r="D289" s="114">
        <v>19</v>
      </c>
      <c r="E289" s="121"/>
      <c r="F289" s="43">
        <v>81597</v>
      </c>
      <c r="G289" s="32">
        <f t="shared" si="64"/>
        <v>942708</v>
      </c>
      <c r="H289" s="32">
        <v>478033</v>
      </c>
      <c r="I289" s="42">
        <f t="shared" si="61"/>
        <v>5480552</v>
      </c>
      <c r="J289" s="31">
        <f t="shared" si="52"/>
        <v>559630</v>
      </c>
      <c r="K289" s="41">
        <f t="shared" si="62"/>
        <v>6423260</v>
      </c>
      <c r="L289" s="31">
        <v>278</v>
      </c>
      <c r="M289" s="32">
        <f t="shared" si="63"/>
        <v>3387</v>
      </c>
      <c r="N289" s="31">
        <v>1019</v>
      </c>
      <c r="O289" s="31">
        <v>2831</v>
      </c>
      <c r="P289" s="31">
        <f t="shared" si="53"/>
        <v>3850</v>
      </c>
      <c r="Q289" s="42">
        <f t="shared" si="56"/>
        <v>44583</v>
      </c>
      <c r="R289" s="31">
        <f t="shared" si="54"/>
        <v>4128</v>
      </c>
      <c r="S289" s="41">
        <f t="shared" si="57"/>
        <v>47970</v>
      </c>
      <c r="T289" s="31">
        <v>48659</v>
      </c>
      <c r="U289" s="32">
        <f t="shared" si="58"/>
        <v>593409</v>
      </c>
      <c r="V289" s="31">
        <v>171983</v>
      </c>
      <c r="W289" s="31">
        <v>105600</v>
      </c>
      <c r="X289" s="31">
        <f t="shared" si="55"/>
        <v>277583</v>
      </c>
      <c r="Y289" s="42">
        <f t="shared" si="59"/>
        <v>3266916</v>
      </c>
      <c r="Z289" s="31">
        <f t="shared" si="51"/>
        <v>326242</v>
      </c>
      <c r="AA289" s="41">
        <f t="shared" si="60"/>
        <v>3860325</v>
      </c>
    </row>
    <row r="290" spans="1:27" ht="15.6">
      <c r="A290" s="35">
        <v>43800</v>
      </c>
      <c r="B290" s="101" t="s">
        <v>13</v>
      </c>
      <c r="C290" s="102"/>
      <c r="D290" s="114">
        <v>19</v>
      </c>
      <c r="E290" s="121"/>
      <c r="F290" s="43">
        <v>88294</v>
      </c>
      <c r="G290" s="32">
        <f t="shared" si="64"/>
        <v>948447</v>
      </c>
      <c r="H290" s="32">
        <v>441870</v>
      </c>
      <c r="I290" s="42">
        <f t="shared" si="61"/>
        <v>5466141</v>
      </c>
      <c r="J290" s="31">
        <f t="shared" si="52"/>
        <v>530164</v>
      </c>
      <c r="K290" s="41">
        <f t="shared" si="62"/>
        <v>6414588</v>
      </c>
      <c r="L290" s="31">
        <v>302</v>
      </c>
      <c r="M290" s="32">
        <f t="shared" si="63"/>
        <v>3398</v>
      </c>
      <c r="N290" s="31">
        <v>947</v>
      </c>
      <c r="O290" s="31">
        <v>2724</v>
      </c>
      <c r="P290" s="31">
        <f t="shared" si="53"/>
        <v>3671</v>
      </c>
      <c r="Q290" s="42">
        <f t="shared" si="56"/>
        <v>44478</v>
      </c>
      <c r="R290" s="31">
        <f t="shared" si="54"/>
        <v>3973</v>
      </c>
      <c r="S290" s="41">
        <f t="shared" si="57"/>
        <v>47876</v>
      </c>
      <c r="T290" s="31">
        <v>52789</v>
      </c>
      <c r="U290" s="32">
        <f t="shared" si="58"/>
        <v>595572</v>
      </c>
      <c r="V290" s="31">
        <v>161865</v>
      </c>
      <c r="W290" s="31">
        <v>99655</v>
      </c>
      <c r="X290" s="31">
        <f t="shared" si="55"/>
        <v>261520</v>
      </c>
      <c r="Y290" s="42">
        <f t="shared" si="59"/>
        <v>3252884</v>
      </c>
      <c r="Z290" s="31">
        <f t="shared" si="51"/>
        <v>314309</v>
      </c>
      <c r="AA290" s="41">
        <f t="shared" si="60"/>
        <v>3848456</v>
      </c>
    </row>
    <row r="291" spans="1:27" ht="15.6">
      <c r="A291" s="35"/>
      <c r="B291" s="101" t="s">
        <v>12</v>
      </c>
      <c r="C291" s="102"/>
      <c r="D291" s="114">
        <v>20</v>
      </c>
      <c r="E291" s="121"/>
      <c r="F291" s="43">
        <v>89243</v>
      </c>
      <c r="G291" s="32">
        <f t="shared" si="64"/>
        <v>952655</v>
      </c>
      <c r="H291" s="32">
        <v>378841</v>
      </c>
      <c r="I291" s="42">
        <f t="shared" si="61"/>
        <v>5446367</v>
      </c>
      <c r="J291" s="31">
        <f t="shared" si="52"/>
        <v>468084</v>
      </c>
      <c r="K291" s="41">
        <f t="shared" si="62"/>
        <v>6399022</v>
      </c>
      <c r="L291" s="31">
        <v>308</v>
      </c>
      <c r="M291" s="32">
        <f t="shared" si="63"/>
        <v>3405</v>
      </c>
      <c r="N291" s="31">
        <v>822</v>
      </c>
      <c r="O291" s="31">
        <v>2488</v>
      </c>
      <c r="P291" s="31">
        <f t="shared" si="53"/>
        <v>3310</v>
      </c>
      <c r="Q291" s="42">
        <f t="shared" si="56"/>
        <v>44413</v>
      </c>
      <c r="R291" s="31">
        <f t="shared" si="54"/>
        <v>3618</v>
      </c>
      <c r="S291" s="41">
        <f t="shared" si="57"/>
        <v>47818</v>
      </c>
      <c r="T291" s="31">
        <v>53462</v>
      </c>
      <c r="U291" s="32">
        <f t="shared" si="58"/>
        <v>596376</v>
      </c>
      <c r="V291" s="31">
        <v>140423</v>
      </c>
      <c r="W291" s="31">
        <v>84303</v>
      </c>
      <c r="X291" s="31">
        <f t="shared" si="55"/>
        <v>224726</v>
      </c>
      <c r="Y291" s="42">
        <f t="shared" si="59"/>
        <v>3235955</v>
      </c>
      <c r="Z291" s="31">
        <f t="shared" si="51"/>
        <v>278188</v>
      </c>
      <c r="AA291" s="41">
        <f t="shared" si="60"/>
        <v>3832331</v>
      </c>
    </row>
    <row r="292" spans="1:27" ht="15.6">
      <c r="A292" s="35"/>
      <c r="B292" s="101" t="s">
        <v>11</v>
      </c>
      <c r="C292" s="102"/>
      <c r="D292" s="114">
        <v>20</v>
      </c>
      <c r="E292" s="121"/>
      <c r="F292" s="43">
        <v>74536</v>
      </c>
      <c r="G292" s="32">
        <f t="shared" si="64"/>
        <v>953899</v>
      </c>
      <c r="H292" s="32">
        <v>427186</v>
      </c>
      <c r="I292" s="42">
        <f t="shared" si="61"/>
        <v>5431084</v>
      </c>
      <c r="J292" s="31">
        <f t="shared" si="52"/>
        <v>501722</v>
      </c>
      <c r="K292" s="41">
        <f t="shared" si="62"/>
        <v>6384983</v>
      </c>
      <c r="L292" s="31">
        <v>280</v>
      </c>
      <c r="M292" s="32">
        <f t="shared" si="63"/>
        <v>3433</v>
      </c>
      <c r="N292" s="31">
        <v>948</v>
      </c>
      <c r="O292" s="31">
        <v>2804</v>
      </c>
      <c r="P292" s="31">
        <f t="shared" si="53"/>
        <v>3752</v>
      </c>
      <c r="Q292" s="42">
        <f t="shared" si="56"/>
        <v>44571</v>
      </c>
      <c r="R292" s="31">
        <f t="shared" si="54"/>
        <v>4032</v>
      </c>
      <c r="S292" s="41">
        <f t="shared" si="57"/>
        <v>48004</v>
      </c>
      <c r="T292" s="31">
        <v>48850</v>
      </c>
      <c r="U292" s="32">
        <f t="shared" si="58"/>
        <v>600488</v>
      </c>
      <c r="V292" s="31">
        <v>159869</v>
      </c>
      <c r="W292" s="31">
        <v>99459</v>
      </c>
      <c r="X292" s="31">
        <f t="shared" si="55"/>
        <v>259328</v>
      </c>
      <c r="Y292" s="42">
        <f t="shared" si="59"/>
        <v>3229090</v>
      </c>
      <c r="Z292" s="31">
        <f t="shared" si="51"/>
        <v>308178</v>
      </c>
      <c r="AA292" s="41">
        <f t="shared" si="60"/>
        <v>3829578</v>
      </c>
    </row>
    <row r="293" spans="1:27" ht="15.6">
      <c r="A293" s="35"/>
      <c r="B293" s="110" t="s">
        <v>10</v>
      </c>
      <c r="C293" s="111"/>
      <c r="D293" s="115">
        <v>20</v>
      </c>
      <c r="E293" s="122"/>
      <c r="F293" s="43">
        <v>45586</v>
      </c>
      <c r="G293" s="32">
        <f t="shared" si="64"/>
        <v>919132</v>
      </c>
      <c r="H293" s="32">
        <v>303019</v>
      </c>
      <c r="I293" s="42">
        <f t="shared" si="61"/>
        <v>5226939</v>
      </c>
      <c r="J293" s="31">
        <f t="shared" si="52"/>
        <v>348605</v>
      </c>
      <c r="K293" s="41">
        <f t="shared" si="62"/>
        <v>6146071</v>
      </c>
      <c r="L293" s="31">
        <v>206</v>
      </c>
      <c r="M293" s="32">
        <f t="shared" si="63"/>
        <v>3355</v>
      </c>
      <c r="N293" s="31">
        <v>850</v>
      </c>
      <c r="O293" s="31">
        <v>2610</v>
      </c>
      <c r="P293" s="31">
        <f t="shared" si="53"/>
        <v>3460</v>
      </c>
      <c r="Q293" s="42">
        <f t="shared" si="56"/>
        <v>43941</v>
      </c>
      <c r="R293" s="31">
        <f t="shared" si="54"/>
        <v>3666</v>
      </c>
      <c r="S293" s="41">
        <f t="shared" si="57"/>
        <v>47296</v>
      </c>
      <c r="T293" s="31">
        <v>36159</v>
      </c>
      <c r="U293" s="32">
        <f t="shared" si="58"/>
        <v>586987</v>
      </c>
      <c r="V293" s="31">
        <v>145199</v>
      </c>
      <c r="W293" s="31">
        <v>92971</v>
      </c>
      <c r="X293" s="31">
        <f t="shared" si="55"/>
        <v>238170</v>
      </c>
      <c r="Y293" s="42">
        <f t="shared" si="59"/>
        <v>3168358</v>
      </c>
      <c r="Z293" s="31">
        <f t="shared" si="51"/>
        <v>274329</v>
      </c>
      <c r="AA293" s="41">
        <f t="shared" si="60"/>
        <v>3755345</v>
      </c>
    </row>
    <row r="294" spans="1:27" ht="15.6">
      <c r="A294" s="35"/>
      <c r="B294" s="101" t="s">
        <v>9</v>
      </c>
      <c r="C294" s="102"/>
      <c r="D294" s="114">
        <v>20</v>
      </c>
      <c r="E294" s="121"/>
      <c r="F294" s="48">
        <v>64</v>
      </c>
      <c r="G294" s="47">
        <f t="shared" si="64"/>
        <v>837727</v>
      </c>
      <c r="H294" s="47">
        <v>6566</v>
      </c>
      <c r="I294" s="46">
        <f t="shared" si="61"/>
        <v>4761029</v>
      </c>
      <c r="J294" s="45">
        <f t="shared" si="52"/>
        <v>6630</v>
      </c>
      <c r="K294" s="44">
        <f t="shared" si="62"/>
        <v>5598756</v>
      </c>
      <c r="L294" s="45">
        <v>1</v>
      </c>
      <c r="M294" s="47">
        <f t="shared" si="63"/>
        <v>3073</v>
      </c>
      <c r="N294" s="45">
        <v>43</v>
      </c>
      <c r="O294" s="45">
        <v>316</v>
      </c>
      <c r="P294" s="45">
        <f t="shared" si="53"/>
        <v>359</v>
      </c>
      <c r="Q294" s="46">
        <f t="shared" si="56"/>
        <v>40610</v>
      </c>
      <c r="R294" s="45">
        <f t="shared" si="54"/>
        <v>360</v>
      </c>
      <c r="S294" s="44">
        <f t="shared" si="57"/>
        <v>43683</v>
      </c>
      <c r="T294" s="45">
        <v>176</v>
      </c>
      <c r="U294" s="47">
        <f t="shared" si="58"/>
        <v>537581</v>
      </c>
      <c r="V294" s="45">
        <v>6768</v>
      </c>
      <c r="W294" s="45">
        <v>5014</v>
      </c>
      <c r="X294" s="45">
        <f t="shared" si="55"/>
        <v>11782</v>
      </c>
      <c r="Y294" s="46">
        <f t="shared" si="59"/>
        <v>2902081</v>
      </c>
      <c r="Z294" s="45">
        <f t="shared" si="51"/>
        <v>11958</v>
      </c>
      <c r="AA294" s="44">
        <f t="shared" si="60"/>
        <v>3439662</v>
      </c>
    </row>
    <row r="295" spans="1:27" ht="15.6">
      <c r="A295" s="35"/>
      <c r="B295" s="101" t="s">
        <v>8</v>
      </c>
      <c r="C295" s="102"/>
      <c r="D295" s="114">
        <v>20</v>
      </c>
      <c r="E295" s="121"/>
      <c r="F295" s="43">
        <v>31</v>
      </c>
      <c r="G295" s="32">
        <f t="shared" si="64"/>
        <v>765785</v>
      </c>
      <c r="H295" s="32">
        <v>49496</v>
      </c>
      <c r="I295" s="42">
        <f t="shared" si="61"/>
        <v>4342633</v>
      </c>
      <c r="J295" s="31">
        <f t="shared" si="52"/>
        <v>49527</v>
      </c>
      <c r="K295" s="41">
        <f t="shared" si="62"/>
        <v>5108418</v>
      </c>
      <c r="L295" s="31">
        <v>1</v>
      </c>
      <c r="M295" s="32">
        <f t="shared" si="63"/>
        <v>2801</v>
      </c>
      <c r="N295" s="31">
        <v>121</v>
      </c>
      <c r="O295" s="31">
        <v>929</v>
      </c>
      <c r="P295" s="31">
        <f t="shared" si="53"/>
        <v>1050</v>
      </c>
      <c r="Q295" s="42">
        <f t="shared" si="56"/>
        <v>37872</v>
      </c>
      <c r="R295" s="31">
        <f t="shared" si="54"/>
        <v>1051</v>
      </c>
      <c r="S295" s="41">
        <f t="shared" si="57"/>
        <v>40673</v>
      </c>
      <c r="T295" s="31">
        <v>302</v>
      </c>
      <c r="U295" s="32">
        <f t="shared" si="58"/>
        <v>490503</v>
      </c>
      <c r="V295" s="31">
        <v>19855</v>
      </c>
      <c r="W295" s="31">
        <v>28604</v>
      </c>
      <c r="X295" s="31">
        <f t="shared" si="55"/>
        <v>48459</v>
      </c>
      <c r="Y295" s="42">
        <f t="shared" si="59"/>
        <v>2674662</v>
      </c>
      <c r="Z295" s="31">
        <f t="shared" si="51"/>
        <v>48761</v>
      </c>
      <c r="AA295" s="41">
        <f t="shared" si="60"/>
        <v>3165165</v>
      </c>
    </row>
    <row r="296" spans="1:27" ht="15.6">
      <c r="A296" s="35"/>
      <c r="B296" s="101" t="s">
        <v>7</v>
      </c>
      <c r="C296" s="102"/>
      <c r="D296" s="114">
        <v>20</v>
      </c>
      <c r="E296" s="121"/>
      <c r="F296" s="43">
        <v>24</v>
      </c>
      <c r="G296" s="32">
        <f t="shared" si="64"/>
        <v>695381</v>
      </c>
      <c r="H296" s="32">
        <v>149739</v>
      </c>
      <c r="I296" s="42">
        <f t="shared" si="61"/>
        <v>4065066</v>
      </c>
      <c r="J296" s="31">
        <f t="shared" si="52"/>
        <v>149763</v>
      </c>
      <c r="K296" s="41">
        <f t="shared" si="62"/>
        <v>4760447</v>
      </c>
      <c r="L296" s="31">
        <v>2</v>
      </c>
      <c r="M296" s="32">
        <f t="shared" si="63"/>
        <v>2532</v>
      </c>
      <c r="N296" s="31">
        <v>312</v>
      </c>
      <c r="O296" s="31">
        <v>1643</v>
      </c>
      <c r="P296" s="31">
        <f t="shared" si="53"/>
        <v>1955</v>
      </c>
      <c r="Q296" s="42">
        <f t="shared" si="56"/>
        <v>36225</v>
      </c>
      <c r="R296" s="31">
        <f t="shared" si="54"/>
        <v>1957</v>
      </c>
      <c r="S296" s="41">
        <f t="shared" si="57"/>
        <v>38757</v>
      </c>
      <c r="T296" s="31">
        <v>188</v>
      </c>
      <c r="U296" s="32">
        <f t="shared" si="58"/>
        <v>443126</v>
      </c>
      <c r="V296" s="31">
        <v>55790</v>
      </c>
      <c r="W296" s="31">
        <v>52567</v>
      </c>
      <c r="X296" s="31">
        <f t="shared" si="55"/>
        <v>108357</v>
      </c>
      <c r="Y296" s="42">
        <f t="shared" si="59"/>
        <v>2522641</v>
      </c>
      <c r="Z296" s="31">
        <f t="shared" si="51"/>
        <v>108545</v>
      </c>
      <c r="AA296" s="41">
        <f t="shared" si="60"/>
        <v>2965767</v>
      </c>
    </row>
    <row r="297" spans="1:27" ht="15.6">
      <c r="A297" s="35"/>
      <c r="B297" s="101" t="s">
        <v>6</v>
      </c>
      <c r="C297" s="102"/>
      <c r="D297" s="114">
        <v>20</v>
      </c>
      <c r="E297" s="121"/>
      <c r="F297" s="43">
        <v>0</v>
      </c>
      <c r="G297" s="32">
        <f t="shared" si="64"/>
        <v>617362</v>
      </c>
      <c r="H297" s="32">
        <v>304695</v>
      </c>
      <c r="I297" s="42">
        <f t="shared" si="61"/>
        <v>3911776</v>
      </c>
      <c r="J297" s="31">
        <f t="shared" si="52"/>
        <v>304695</v>
      </c>
      <c r="K297" s="41">
        <f t="shared" si="62"/>
        <v>4529138</v>
      </c>
      <c r="L297" s="31">
        <v>1</v>
      </c>
      <c r="M297" s="32">
        <f t="shared" si="63"/>
        <v>2247</v>
      </c>
      <c r="N297" s="31">
        <v>610</v>
      </c>
      <c r="O297" s="31">
        <v>2174</v>
      </c>
      <c r="P297" s="31">
        <f t="shared" si="53"/>
        <v>2784</v>
      </c>
      <c r="Q297" s="42">
        <f t="shared" si="56"/>
        <v>35326</v>
      </c>
      <c r="R297" s="31">
        <f t="shared" si="54"/>
        <v>2785</v>
      </c>
      <c r="S297" s="41">
        <f t="shared" si="57"/>
        <v>37573</v>
      </c>
      <c r="T297" s="31">
        <v>5</v>
      </c>
      <c r="U297" s="32">
        <f t="shared" si="58"/>
        <v>392884</v>
      </c>
      <c r="V297" s="31">
        <v>103618</v>
      </c>
      <c r="W297" s="31">
        <v>75254</v>
      </c>
      <c r="X297" s="31">
        <f t="shared" si="55"/>
        <v>178872</v>
      </c>
      <c r="Y297" s="42">
        <f t="shared" si="59"/>
        <v>2420688</v>
      </c>
      <c r="Z297" s="31">
        <f t="shared" si="51"/>
        <v>178877</v>
      </c>
      <c r="AA297" s="41">
        <f t="shared" si="60"/>
        <v>2813572</v>
      </c>
    </row>
    <row r="298" spans="1:27" ht="15.6">
      <c r="A298" s="35"/>
      <c r="B298" s="101" t="s">
        <v>5</v>
      </c>
      <c r="C298" s="102"/>
      <c r="D298" s="114">
        <v>20</v>
      </c>
      <c r="E298" s="121"/>
      <c r="F298" s="43">
        <v>18</v>
      </c>
      <c r="G298" s="32">
        <f t="shared" si="64"/>
        <v>541291</v>
      </c>
      <c r="H298" s="32">
        <v>212709</v>
      </c>
      <c r="I298" s="42">
        <f t="shared" si="61"/>
        <v>3675788</v>
      </c>
      <c r="J298" s="31">
        <f t="shared" si="52"/>
        <v>212727</v>
      </c>
      <c r="K298" s="41">
        <f t="shared" si="62"/>
        <v>4217079</v>
      </c>
      <c r="L298" s="31">
        <v>4</v>
      </c>
      <c r="M298" s="32">
        <f t="shared" si="63"/>
        <v>1962</v>
      </c>
      <c r="N298" s="31">
        <v>499</v>
      </c>
      <c r="O298" s="31">
        <v>2198</v>
      </c>
      <c r="P298" s="31">
        <f t="shared" si="53"/>
        <v>2697</v>
      </c>
      <c r="Q298" s="42">
        <f t="shared" si="56"/>
        <v>34303</v>
      </c>
      <c r="R298" s="31">
        <f t="shared" si="54"/>
        <v>2701</v>
      </c>
      <c r="S298" s="41">
        <f t="shared" si="57"/>
        <v>36265</v>
      </c>
      <c r="T298" s="31">
        <v>362</v>
      </c>
      <c r="U298" s="32">
        <f t="shared" si="58"/>
        <v>342621</v>
      </c>
      <c r="V298" s="31">
        <v>83782</v>
      </c>
      <c r="W298" s="31">
        <v>81816</v>
      </c>
      <c r="X298" s="31">
        <f t="shared" si="55"/>
        <v>165598</v>
      </c>
      <c r="Y298" s="42">
        <f t="shared" si="59"/>
        <v>2317000</v>
      </c>
      <c r="Z298" s="31">
        <f t="shared" si="51"/>
        <v>165960</v>
      </c>
      <c r="AA298" s="41">
        <f t="shared" si="60"/>
        <v>2659621</v>
      </c>
    </row>
    <row r="299" spans="1:27" ht="15.6">
      <c r="A299" s="35"/>
      <c r="B299" s="101" t="s">
        <v>16</v>
      </c>
      <c r="C299" s="102"/>
      <c r="D299" s="114">
        <v>20</v>
      </c>
      <c r="E299" s="121"/>
      <c r="F299" s="43">
        <v>0</v>
      </c>
      <c r="G299" s="32">
        <f t="shared" si="64"/>
        <v>465080</v>
      </c>
      <c r="H299" s="32">
        <v>237911</v>
      </c>
      <c r="I299" s="42">
        <f t="shared" si="61"/>
        <v>3469918</v>
      </c>
      <c r="J299" s="31">
        <f t="shared" si="52"/>
        <v>237911</v>
      </c>
      <c r="K299" s="41">
        <f t="shared" si="62"/>
        <v>3934998</v>
      </c>
      <c r="L299" s="31">
        <v>0</v>
      </c>
      <c r="M299" s="32">
        <f t="shared" si="63"/>
        <v>1680</v>
      </c>
      <c r="N299" s="31">
        <v>554</v>
      </c>
      <c r="O299" s="31">
        <v>2174</v>
      </c>
      <c r="P299" s="31">
        <f t="shared" si="53"/>
        <v>2728</v>
      </c>
      <c r="Q299" s="42">
        <f t="shared" si="56"/>
        <v>33412</v>
      </c>
      <c r="R299" s="31">
        <f t="shared" si="54"/>
        <v>2728</v>
      </c>
      <c r="S299" s="41">
        <f t="shared" si="57"/>
        <v>35092</v>
      </c>
      <c r="T299" s="31">
        <v>0</v>
      </c>
      <c r="U299" s="32">
        <f t="shared" si="58"/>
        <v>293021</v>
      </c>
      <c r="V299" s="31">
        <v>93341</v>
      </c>
      <c r="W299" s="31">
        <v>81563</v>
      </c>
      <c r="X299" s="31">
        <f t="shared" si="55"/>
        <v>174904</v>
      </c>
      <c r="Y299" s="42">
        <f t="shared" si="59"/>
        <v>2227480</v>
      </c>
      <c r="Z299" s="31">
        <f t="shared" si="51"/>
        <v>174904</v>
      </c>
      <c r="AA299" s="41">
        <f t="shared" si="60"/>
        <v>2520501</v>
      </c>
    </row>
    <row r="300" spans="1:27" ht="15.6">
      <c r="A300" s="35"/>
      <c r="B300" s="101" t="s">
        <v>15</v>
      </c>
      <c r="C300" s="102"/>
      <c r="D300" s="114">
        <v>20</v>
      </c>
      <c r="E300" s="121"/>
      <c r="F300" s="43">
        <v>0</v>
      </c>
      <c r="G300" s="32">
        <f t="shared" si="64"/>
        <v>379393</v>
      </c>
      <c r="H300" s="32">
        <v>348978</v>
      </c>
      <c r="I300" s="42">
        <f t="shared" si="61"/>
        <v>3339043</v>
      </c>
      <c r="J300" s="31">
        <f t="shared" si="52"/>
        <v>348978</v>
      </c>
      <c r="K300" s="41">
        <f t="shared" si="62"/>
        <v>3718436</v>
      </c>
      <c r="L300" s="31">
        <v>1</v>
      </c>
      <c r="M300" s="32">
        <f t="shared" si="63"/>
        <v>1384</v>
      </c>
      <c r="N300" s="31">
        <v>666</v>
      </c>
      <c r="O300" s="31">
        <v>2608</v>
      </c>
      <c r="P300" s="31">
        <f t="shared" si="53"/>
        <v>3274</v>
      </c>
      <c r="Q300" s="42">
        <f t="shared" si="56"/>
        <v>32890</v>
      </c>
      <c r="R300" s="31">
        <f t="shared" si="54"/>
        <v>3275</v>
      </c>
      <c r="S300" s="41">
        <f t="shared" si="57"/>
        <v>34274</v>
      </c>
      <c r="T300" s="31">
        <v>11</v>
      </c>
      <c r="U300" s="32">
        <f t="shared" si="58"/>
        <v>240963</v>
      </c>
      <c r="V300" s="31">
        <v>111988</v>
      </c>
      <c r="W300" s="31">
        <v>97127</v>
      </c>
      <c r="X300" s="31">
        <f t="shared" si="55"/>
        <v>209115</v>
      </c>
      <c r="Y300" s="42">
        <f t="shared" si="59"/>
        <v>2158414</v>
      </c>
      <c r="Z300" s="31">
        <f t="shared" si="51"/>
        <v>209126</v>
      </c>
      <c r="AA300" s="41">
        <f t="shared" si="60"/>
        <v>2399377</v>
      </c>
    </row>
    <row r="301" spans="1:27" ht="15.6">
      <c r="A301" s="35"/>
      <c r="B301" s="101" t="s">
        <v>14</v>
      </c>
      <c r="C301" s="102"/>
      <c r="D301" s="114">
        <v>20</v>
      </c>
      <c r="E301" s="121"/>
      <c r="F301" s="43">
        <v>0</v>
      </c>
      <c r="G301" s="32">
        <f t="shared" si="64"/>
        <v>297796</v>
      </c>
      <c r="H301" s="32">
        <v>354568</v>
      </c>
      <c r="I301" s="42">
        <f t="shared" si="61"/>
        <v>3215578</v>
      </c>
      <c r="J301" s="31">
        <f t="shared" si="52"/>
        <v>354568</v>
      </c>
      <c r="K301" s="41">
        <f t="shared" si="62"/>
        <v>3513374</v>
      </c>
      <c r="L301" s="31">
        <v>1</v>
      </c>
      <c r="M301" s="32">
        <f t="shared" si="63"/>
        <v>1107</v>
      </c>
      <c r="N301" s="31">
        <v>670</v>
      </c>
      <c r="O301" s="31">
        <v>2456</v>
      </c>
      <c r="P301" s="31">
        <f t="shared" si="53"/>
        <v>3126</v>
      </c>
      <c r="Q301" s="42">
        <f t="shared" si="56"/>
        <v>32166</v>
      </c>
      <c r="R301" s="31">
        <f t="shared" si="54"/>
        <v>3127</v>
      </c>
      <c r="S301" s="41">
        <f t="shared" si="57"/>
        <v>33273</v>
      </c>
      <c r="T301" s="31">
        <v>11</v>
      </c>
      <c r="U301" s="32">
        <f t="shared" si="58"/>
        <v>192315</v>
      </c>
      <c r="V301" s="31">
        <v>117444</v>
      </c>
      <c r="W301" s="31">
        <v>96488</v>
      </c>
      <c r="X301" s="31">
        <f t="shared" si="55"/>
        <v>213932</v>
      </c>
      <c r="Y301" s="42">
        <f t="shared" si="59"/>
        <v>2094763</v>
      </c>
      <c r="Z301" s="31">
        <f t="shared" si="51"/>
        <v>213943</v>
      </c>
      <c r="AA301" s="41">
        <f t="shared" si="60"/>
        <v>2287078</v>
      </c>
    </row>
    <row r="302" spans="1:27" ht="15.6">
      <c r="A302" s="35"/>
      <c r="B302" s="101" t="s">
        <v>13</v>
      </c>
      <c r="C302" s="102"/>
      <c r="D302" s="114">
        <v>20</v>
      </c>
      <c r="E302" s="121"/>
      <c r="F302" s="43">
        <v>0</v>
      </c>
      <c r="G302" s="32">
        <f t="shared" si="64"/>
        <v>209502</v>
      </c>
      <c r="H302" s="32">
        <v>356812</v>
      </c>
      <c r="I302" s="42">
        <f t="shared" si="61"/>
        <v>3130520</v>
      </c>
      <c r="J302" s="31">
        <f t="shared" si="52"/>
        <v>356812</v>
      </c>
      <c r="K302" s="41">
        <f t="shared" si="62"/>
        <v>3340022</v>
      </c>
      <c r="L302" s="31">
        <v>0</v>
      </c>
      <c r="M302" s="32">
        <f t="shared" si="63"/>
        <v>805</v>
      </c>
      <c r="N302" s="31">
        <v>713</v>
      </c>
      <c r="O302" s="31">
        <v>2721</v>
      </c>
      <c r="P302" s="31">
        <f t="shared" si="53"/>
        <v>3434</v>
      </c>
      <c r="Q302" s="42">
        <f t="shared" si="56"/>
        <v>31929</v>
      </c>
      <c r="R302" s="31">
        <f t="shared" si="54"/>
        <v>3434</v>
      </c>
      <c r="S302" s="41">
        <f t="shared" si="57"/>
        <v>32734</v>
      </c>
      <c r="T302" s="31">
        <v>0</v>
      </c>
      <c r="U302" s="32">
        <f t="shared" si="58"/>
        <v>139526</v>
      </c>
      <c r="V302" s="31">
        <v>129876</v>
      </c>
      <c r="W302" s="31">
        <v>102145</v>
      </c>
      <c r="X302" s="31">
        <f t="shared" si="55"/>
        <v>232021</v>
      </c>
      <c r="Y302" s="42">
        <f t="shared" si="59"/>
        <v>2065264</v>
      </c>
      <c r="Z302" s="31">
        <f t="shared" si="51"/>
        <v>232021</v>
      </c>
      <c r="AA302" s="41">
        <f t="shared" si="60"/>
        <v>2204790</v>
      </c>
    </row>
    <row r="303" spans="1:27" ht="15.6">
      <c r="A303" s="35"/>
      <c r="B303" s="101" t="s">
        <v>12</v>
      </c>
      <c r="C303" s="102"/>
      <c r="D303" s="114">
        <v>21</v>
      </c>
      <c r="E303" s="121"/>
      <c r="F303" s="43">
        <v>0</v>
      </c>
      <c r="G303" s="32">
        <f t="shared" si="64"/>
        <v>120259</v>
      </c>
      <c r="H303" s="32">
        <v>297291</v>
      </c>
      <c r="I303" s="42">
        <f t="shared" si="61"/>
        <v>3048970</v>
      </c>
      <c r="J303" s="31">
        <f t="shared" si="52"/>
        <v>297291</v>
      </c>
      <c r="K303" s="41">
        <f t="shared" si="62"/>
        <v>3169229</v>
      </c>
      <c r="L303" s="31">
        <v>0</v>
      </c>
      <c r="M303" s="32">
        <f t="shared" si="63"/>
        <v>497</v>
      </c>
      <c r="N303" s="31">
        <v>657</v>
      </c>
      <c r="O303" s="31">
        <v>2424</v>
      </c>
      <c r="P303" s="31">
        <f t="shared" si="53"/>
        <v>3081</v>
      </c>
      <c r="Q303" s="42">
        <f t="shared" si="56"/>
        <v>31700</v>
      </c>
      <c r="R303" s="31">
        <f t="shared" si="54"/>
        <v>3081</v>
      </c>
      <c r="S303" s="41">
        <f t="shared" si="57"/>
        <v>32197</v>
      </c>
      <c r="T303" s="31">
        <v>0</v>
      </c>
      <c r="U303" s="32">
        <f t="shared" si="58"/>
        <v>86064</v>
      </c>
      <c r="V303" s="31">
        <v>113859</v>
      </c>
      <c r="W303" s="31">
        <v>85179</v>
      </c>
      <c r="X303" s="31">
        <f t="shared" si="55"/>
        <v>199038</v>
      </c>
      <c r="Y303" s="42">
        <f t="shared" si="59"/>
        <v>2039576</v>
      </c>
      <c r="Z303" s="31">
        <f t="shared" si="51"/>
        <v>199038</v>
      </c>
      <c r="AA303" s="41">
        <f t="shared" si="60"/>
        <v>2125640</v>
      </c>
    </row>
    <row r="304" spans="1:27" ht="15.6">
      <c r="A304" s="35"/>
      <c r="B304" s="101" t="s">
        <v>11</v>
      </c>
      <c r="C304" s="102"/>
      <c r="D304" s="114">
        <v>21</v>
      </c>
      <c r="E304" s="121"/>
      <c r="F304" s="43">
        <v>0</v>
      </c>
      <c r="G304" s="32">
        <f t="shared" si="64"/>
        <v>45723</v>
      </c>
      <c r="H304" s="32">
        <v>299456</v>
      </c>
      <c r="I304" s="42">
        <f t="shared" si="61"/>
        <v>2921240</v>
      </c>
      <c r="J304" s="31">
        <f t="shared" si="52"/>
        <v>299456</v>
      </c>
      <c r="K304" s="41">
        <f t="shared" si="62"/>
        <v>2966963</v>
      </c>
      <c r="L304" s="31">
        <v>0</v>
      </c>
      <c r="M304" s="32">
        <f t="shared" si="63"/>
        <v>217</v>
      </c>
      <c r="N304" s="31">
        <v>706</v>
      </c>
      <c r="O304" s="31">
        <v>2485</v>
      </c>
      <c r="P304" s="31">
        <f t="shared" si="53"/>
        <v>3191</v>
      </c>
      <c r="Q304" s="42">
        <f t="shared" si="56"/>
        <v>31139</v>
      </c>
      <c r="R304" s="31">
        <f t="shared" si="54"/>
        <v>3191</v>
      </c>
      <c r="S304" s="41">
        <f t="shared" si="57"/>
        <v>31356</v>
      </c>
      <c r="T304" s="31">
        <v>0</v>
      </c>
      <c r="U304" s="32">
        <f t="shared" si="58"/>
        <v>37214</v>
      </c>
      <c r="V304" s="31">
        <v>120290</v>
      </c>
      <c r="W304" s="31">
        <v>90493</v>
      </c>
      <c r="X304" s="31">
        <f t="shared" si="55"/>
        <v>210783</v>
      </c>
      <c r="Y304" s="42">
        <f t="shared" si="59"/>
        <v>1991031</v>
      </c>
      <c r="Z304" s="31">
        <f t="shared" si="51"/>
        <v>210783</v>
      </c>
      <c r="AA304" s="41">
        <f t="shared" si="60"/>
        <v>2028245</v>
      </c>
    </row>
    <row r="305" spans="1:27" ht="15.6">
      <c r="A305" s="35"/>
      <c r="B305" s="110" t="s">
        <v>10</v>
      </c>
      <c r="C305" s="111"/>
      <c r="D305" s="115">
        <v>21</v>
      </c>
      <c r="E305" s="122"/>
      <c r="F305" s="40">
        <v>25</v>
      </c>
      <c r="G305" s="39">
        <f t="shared" si="64"/>
        <v>162</v>
      </c>
      <c r="H305" s="39">
        <v>350471</v>
      </c>
      <c r="I305" s="38">
        <f t="shared" si="61"/>
        <v>2968692</v>
      </c>
      <c r="J305" s="37">
        <f t="shared" si="52"/>
        <v>350496</v>
      </c>
      <c r="K305" s="36">
        <f t="shared" si="62"/>
        <v>2968854</v>
      </c>
      <c r="L305" s="37">
        <v>4</v>
      </c>
      <c r="M305" s="39">
        <f t="shared" si="63"/>
        <v>15</v>
      </c>
      <c r="N305" s="37">
        <v>719</v>
      </c>
      <c r="O305" s="37">
        <v>2791</v>
      </c>
      <c r="P305" s="37">
        <f t="shared" si="53"/>
        <v>3510</v>
      </c>
      <c r="Q305" s="38">
        <f t="shared" si="56"/>
        <v>31189</v>
      </c>
      <c r="R305" s="37">
        <f t="shared" si="54"/>
        <v>3514</v>
      </c>
      <c r="S305" s="36">
        <f t="shared" si="57"/>
        <v>31204</v>
      </c>
      <c r="T305" s="37">
        <v>27</v>
      </c>
      <c r="U305" s="39">
        <f t="shared" si="58"/>
        <v>1082</v>
      </c>
      <c r="V305" s="37">
        <v>124715</v>
      </c>
      <c r="W305" s="37">
        <v>106237</v>
      </c>
      <c r="X305" s="37">
        <f t="shared" si="55"/>
        <v>230952</v>
      </c>
      <c r="Y305" s="38">
        <f t="shared" si="59"/>
        <v>1983813</v>
      </c>
      <c r="Z305" s="37">
        <f t="shared" si="51"/>
        <v>230979</v>
      </c>
      <c r="AA305" s="36">
        <f t="shared" si="60"/>
        <v>1984895</v>
      </c>
    </row>
    <row r="306" spans="1:27" ht="15.6">
      <c r="A306" s="35"/>
      <c r="B306" s="101" t="s">
        <v>9</v>
      </c>
      <c r="C306" s="102"/>
      <c r="D306" s="114">
        <v>21</v>
      </c>
      <c r="E306" s="121"/>
      <c r="F306" s="48">
        <v>7065</v>
      </c>
      <c r="G306" s="47">
        <f t="shared" si="64"/>
        <v>7163</v>
      </c>
      <c r="H306" s="47">
        <v>411089</v>
      </c>
      <c r="I306" s="46">
        <f t="shared" si="61"/>
        <v>3373215</v>
      </c>
      <c r="J306" s="45">
        <f t="shared" si="52"/>
        <v>418154</v>
      </c>
      <c r="K306" s="44">
        <f t="shared" si="62"/>
        <v>3380378</v>
      </c>
      <c r="L306" s="45">
        <v>52</v>
      </c>
      <c r="M306" s="47">
        <f t="shared" si="63"/>
        <v>66</v>
      </c>
      <c r="N306" s="45">
        <v>835</v>
      </c>
      <c r="O306" s="45">
        <v>2783</v>
      </c>
      <c r="P306" s="45">
        <f t="shared" si="53"/>
        <v>3618</v>
      </c>
      <c r="Q306" s="46">
        <f t="shared" si="56"/>
        <v>34448</v>
      </c>
      <c r="R306" s="45">
        <f t="shared" si="54"/>
        <v>3670</v>
      </c>
      <c r="S306" s="44">
        <f t="shared" si="57"/>
        <v>34514</v>
      </c>
      <c r="T306" s="45">
        <v>8686</v>
      </c>
      <c r="U306" s="47">
        <f t="shared" si="58"/>
        <v>9592</v>
      </c>
      <c r="V306" s="45">
        <v>143298</v>
      </c>
      <c r="W306" s="45">
        <v>103419</v>
      </c>
      <c r="X306" s="45">
        <f t="shared" si="55"/>
        <v>246717</v>
      </c>
      <c r="Y306" s="46">
        <f t="shared" si="59"/>
        <v>2218748</v>
      </c>
      <c r="Z306" s="45">
        <f t="shared" si="51"/>
        <v>255403</v>
      </c>
      <c r="AA306" s="44">
        <f t="shared" si="60"/>
        <v>2228340</v>
      </c>
    </row>
    <row r="307" spans="1:27" ht="15.6">
      <c r="A307" s="35"/>
      <c r="B307" s="101" t="s">
        <v>8</v>
      </c>
      <c r="C307" s="102"/>
      <c r="D307" s="114">
        <v>21</v>
      </c>
      <c r="E307" s="121"/>
      <c r="F307" s="43">
        <v>20037</v>
      </c>
      <c r="G307" s="32">
        <f t="shared" si="64"/>
        <v>27169</v>
      </c>
      <c r="H307" s="32">
        <v>398653</v>
      </c>
      <c r="I307" s="42">
        <f t="shared" si="61"/>
        <v>3722372</v>
      </c>
      <c r="J307" s="31">
        <f t="shared" si="52"/>
        <v>418690</v>
      </c>
      <c r="K307" s="41">
        <f t="shared" si="62"/>
        <v>3749541</v>
      </c>
      <c r="L307" s="31">
        <v>126</v>
      </c>
      <c r="M307" s="32">
        <f t="shared" si="63"/>
        <v>191</v>
      </c>
      <c r="N307" s="31">
        <v>929</v>
      </c>
      <c r="O307" s="31">
        <v>2517</v>
      </c>
      <c r="P307" s="31">
        <f t="shared" si="53"/>
        <v>3446</v>
      </c>
      <c r="Q307" s="42">
        <f t="shared" si="56"/>
        <v>36844</v>
      </c>
      <c r="R307" s="31">
        <f t="shared" si="54"/>
        <v>3572</v>
      </c>
      <c r="S307" s="41">
        <f t="shared" si="57"/>
        <v>37035</v>
      </c>
      <c r="T307" s="31">
        <v>20908</v>
      </c>
      <c r="U307" s="32">
        <f t="shared" si="58"/>
        <v>30198</v>
      </c>
      <c r="V307" s="31">
        <v>159652</v>
      </c>
      <c r="W307" s="31">
        <v>88137</v>
      </c>
      <c r="X307" s="31">
        <f t="shared" si="55"/>
        <v>247789</v>
      </c>
      <c r="Y307" s="42">
        <f t="shared" si="59"/>
        <v>2418078</v>
      </c>
      <c r="Z307" s="31">
        <f t="shared" si="51"/>
        <v>268697</v>
      </c>
      <c r="AA307" s="41">
        <f t="shared" si="60"/>
        <v>2448276</v>
      </c>
    </row>
    <row r="308" spans="1:27" ht="15.6">
      <c r="A308" s="35"/>
      <c r="B308" s="101" t="s">
        <v>7</v>
      </c>
      <c r="C308" s="102"/>
      <c r="D308" s="114">
        <v>21</v>
      </c>
      <c r="E308" s="121"/>
      <c r="F308" s="43">
        <v>14799</v>
      </c>
      <c r="G308" s="32">
        <f t="shared" ref="G308:G315" si="65">SUM(F297:F308)</f>
        <v>41944</v>
      </c>
      <c r="H308" s="32">
        <v>363535</v>
      </c>
      <c r="I308" s="42">
        <f t="shared" si="61"/>
        <v>3936168</v>
      </c>
      <c r="J308" s="31">
        <f t="shared" si="52"/>
        <v>378334</v>
      </c>
      <c r="K308" s="41">
        <f t="shared" si="62"/>
        <v>3978112</v>
      </c>
      <c r="L308" s="31">
        <v>82</v>
      </c>
      <c r="M308" s="32">
        <f t="shared" si="63"/>
        <v>271</v>
      </c>
      <c r="N308" s="31">
        <v>901</v>
      </c>
      <c r="O308" s="31">
        <v>2328</v>
      </c>
      <c r="P308" s="31">
        <f t="shared" si="53"/>
        <v>3229</v>
      </c>
      <c r="Q308" s="42">
        <f t="shared" si="56"/>
        <v>38118</v>
      </c>
      <c r="R308" s="31">
        <f t="shared" si="54"/>
        <v>3311</v>
      </c>
      <c r="S308" s="41">
        <f t="shared" si="57"/>
        <v>38389</v>
      </c>
      <c r="T308" s="31">
        <v>13236</v>
      </c>
      <c r="U308" s="32">
        <f t="shared" si="58"/>
        <v>43246</v>
      </c>
      <c r="V308" s="31">
        <v>154443</v>
      </c>
      <c r="W308" s="31">
        <v>84449</v>
      </c>
      <c r="X308" s="31">
        <f t="shared" si="55"/>
        <v>238892</v>
      </c>
      <c r="Y308" s="42">
        <f t="shared" si="59"/>
        <v>2548613</v>
      </c>
      <c r="Z308" s="31">
        <f t="shared" si="51"/>
        <v>252128</v>
      </c>
      <c r="AA308" s="41">
        <f t="shared" si="60"/>
        <v>2591859</v>
      </c>
    </row>
    <row r="309" spans="1:27" ht="15.6">
      <c r="A309" s="35"/>
      <c r="B309" s="101" t="s">
        <v>6</v>
      </c>
      <c r="C309" s="102"/>
      <c r="D309" s="114">
        <v>21</v>
      </c>
      <c r="E309" s="121"/>
      <c r="F309" s="43">
        <v>6512</v>
      </c>
      <c r="G309" s="32">
        <f t="shared" si="65"/>
        <v>48456</v>
      </c>
      <c r="H309" s="32">
        <v>423877</v>
      </c>
      <c r="I309" s="42">
        <f t="shared" si="61"/>
        <v>4055350</v>
      </c>
      <c r="J309" s="31">
        <f t="shared" si="52"/>
        <v>430389</v>
      </c>
      <c r="K309" s="41">
        <f t="shared" si="62"/>
        <v>4103806</v>
      </c>
      <c r="L309" s="31">
        <v>42</v>
      </c>
      <c r="M309" s="32">
        <f t="shared" si="63"/>
        <v>312</v>
      </c>
      <c r="N309" s="31">
        <v>936</v>
      </c>
      <c r="O309" s="31">
        <v>2830</v>
      </c>
      <c r="P309" s="31">
        <f t="shared" si="53"/>
        <v>3766</v>
      </c>
      <c r="Q309" s="42">
        <f t="shared" si="56"/>
        <v>39100</v>
      </c>
      <c r="R309" s="31">
        <f t="shared" si="54"/>
        <v>3808</v>
      </c>
      <c r="S309" s="41">
        <f t="shared" si="57"/>
        <v>39412</v>
      </c>
      <c r="T309" s="31">
        <v>6411</v>
      </c>
      <c r="U309" s="32">
        <f t="shared" si="58"/>
        <v>49652</v>
      </c>
      <c r="V309" s="31">
        <v>160472</v>
      </c>
      <c r="W309" s="31">
        <v>103559</v>
      </c>
      <c r="X309" s="31">
        <f t="shared" si="55"/>
        <v>264031</v>
      </c>
      <c r="Y309" s="42">
        <f t="shared" si="59"/>
        <v>2633772</v>
      </c>
      <c r="Z309" s="31">
        <f t="shared" si="51"/>
        <v>270442</v>
      </c>
      <c r="AA309" s="41">
        <f t="shared" si="60"/>
        <v>2683424</v>
      </c>
    </row>
    <row r="310" spans="1:27" ht="15.6">
      <c r="A310" s="35"/>
      <c r="B310" s="101" t="s">
        <v>5</v>
      </c>
      <c r="C310" s="102"/>
      <c r="D310" s="114">
        <v>21</v>
      </c>
      <c r="E310" s="121"/>
      <c r="F310" s="43">
        <v>0</v>
      </c>
      <c r="G310" s="32">
        <f t="shared" si="65"/>
        <v>48438</v>
      </c>
      <c r="H310" s="32">
        <v>241107</v>
      </c>
      <c r="I310" s="42">
        <f t="shared" si="61"/>
        <v>4083748</v>
      </c>
      <c r="J310" s="31">
        <f t="shared" si="52"/>
        <v>241107</v>
      </c>
      <c r="K310" s="41">
        <f t="shared" ref="K310:K331" si="66">SUM(J299:J310)</f>
        <v>4132186</v>
      </c>
      <c r="L310" s="31">
        <v>0</v>
      </c>
      <c r="M310" s="32">
        <f t="shared" si="63"/>
        <v>308</v>
      </c>
      <c r="N310" s="31">
        <v>568</v>
      </c>
      <c r="O310" s="31">
        <v>1677</v>
      </c>
      <c r="P310" s="31">
        <f t="shared" si="53"/>
        <v>2245</v>
      </c>
      <c r="Q310" s="42">
        <f t="shared" ref="Q310:Q317" si="67">SUM(P299:P310)</f>
        <v>38648</v>
      </c>
      <c r="R310" s="31">
        <f t="shared" si="54"/>
        <v>2245</v>
      </c>
      <c r="S310" s="41">
        <f>SUM(R299:R310)</f>
        <v>38956</v>
      </c>
      <c r="T310" s="31">
        <v>0</v>
      </c>
      <c r="U310" s="32">
        <f>SUM(T299:T310)</f>
        <v>49290</v>
      </c>
      <c r="V310" s="31">
        <v>99184</v>
      </c>
      <c r="W310" s="31">
        <v>62389</v>
      </c>
      <c r="X310" s="31">
        <f t="shared" si="55"/>
        <v>161573</v>
      </c>
      <c r="Y310" s="42">
        <f t="shared" si="59"/>
        <v>2629747</v>
      </c>
      <c r="Z310" s="31">
        <f t="shared" si="51"/>
        <v>161573</v>
      </c>
      <c r="AA310" s="41">
        <f t="shared" si="60"/>
        <v>2679037</v>
      </c>
    </row>
    <row r="311" spans="1:27" ht="15.6">
      <c r="A311" s="35"/>
      <c r="B311" s="101" t="s">
        <v>16</v>
      </c>
      <c r="C311" s="102"/>
      <c r="D311" s="114">
        <v>21</v>
      </c>
      <c r="E311" s="121"/>
      <c r="F311" s="43">
        <v>0</v>
      </c>
      <c r="G311" s="32">
        <f t="shared" si="65"/>
        <v>48438</v>
      </c>
      <c r="H311" s="32">
        <v>145064</v>
      </c>
      <c r="I311" s="42">
        <f t="shared" si="61"/>
        <v>3990901</v>
      </c>
      <c r="J311" s="31">
        <f t="shared" si="52"/>
        <v>145064</v>
      </c>
      <c r="K311" s="41">
        <f t="shared" si="66"/>
        <v>4039339</v>
      </c>
      <c r="L311" s="31">
        <v>0</v>
      </c>
      <c r="M311" s="32">
        <f t="shared" si="63"/>
        <v>308</v>
      </c>
      <c r="N311" s="31">
        <v>261</v>
      </c>
      <c r="O311" s="31">
        <v>1604</v>
      </c>
      <c r="P311" s="31">
        <f t="shared" si="53"/>
        <v>1865</v>
      </c>
      <c r="Q311" s="42">
        <f t="shared" si="67"/>
        <v>37785</v>
      </c>
      <c r="R311" s="31">
        <f t="shared" si="54"/>
        <v>1865</v>
      </c>
      <c r="S311" s="41">
        <f>SUM(R301:R311)</f>
        <v>34818</v>
      </c>
      <c r="T311" s="31">
        <v>0</v>
      </c>
      <c r="U311" s="32">
        <f>SUM(T301:T311)</f>
        <v>49279</v>
      </c>
      <c r="V311" s="31">
        <v>44581</v>
      </c>
      <c r="W311" s="31">
        <v>54701</v>
      </c>
      <c r="X311" s="31">
        <f t="shared" si="55"/>
        <v>99282</v>
      </c>
      <c r="Y311" s="42">
        <f t="shared" si="59"/>
        <v>2554125</v>
      </c>
      <c r="Z311" s="31">
        <f t="shared" ref="Z311:Z331" si="68">X311+T311</f>
        <v>99282</v>
      </c>
      <c r="AA311" s="41">
        <f t="shared" si="60"/>
        <v>2603415</v>
      </c>
    </row>
    <row r="312" spans="1:27" ht="15.6">
      <c r="A312" s="35"/>
      <c r="B312" s="101" t="s">
        <v>15</v>
      </c>
      <c r="C312" s="102"/>
      <c r="D312" s="114">
        <v>21</v>
      </c>
      <c r="E312" s="121"/>
      <c r="F312" s="43">
        <v>0</v>
      </c>
      <c r="G312" s="32">
        <f t="shared" si="65"/>
        <v>48438</v>
      </c>
      <c r="H312" s="32">
        <v>257131</v>
      </c>
      <c r="I312" s="42">
        <f t="shared" si="61"/>
        <v>3899054</v>
      </c>
      <c r="J312" s="31">
        <f t="shared" si="52"/>
        <v>257131</v>
      </c>
      <c r="K312" s="41">
        <f t="shared" si="66"/>
        <v>3947492</v>
      </c>
      <c r="L312" s="31">
        <v>7</v>
      </c>
      <c r="M312" s="32">
        <f t="shared" si="63"/>
        <v>314</v>
      </c>
      <c r="N312" s="31">
        <v>427</v>
      </c>
      <c r="O312" s="31">
        <v>2617</v>
      </c>
      <c r="P312" s="31">
        <f t="shared" si="53"/>
        <v>3044</v>
      </c>
      <c r="Q312" s="42">
        <f t="shared" si="67"/>
        <v>37555</v>
      </c>
      <c r="R312" s="31">
        <f t="shared" si="54"/>
        <v>3051</v>
      </c>
      <c r="S312" s="41">
        <f t="shared" ref="S312:S317" si="69">SUM(R301:R312)</f>
        <v>37869</v>
      </c>
      <c r="T312" s="31">
        <v>0</v>
      </c>
      <c r="U312" s="32">
        <f t="shared" ref="U312:U317" si="70">SUM(T301:T312)</f>
        <v>49279</v>
      </c>
      <c r="V312" s="31">
        <v>73558</v>
      </c>
      <c r="W312" s="31">
        <v>94893</v>
      </c>
      <c r="X312" s="31">
        <f t="shared" si="55"/>
        <v>168451</v>
      </c>
      <c r="Y312" s="42">
        <f t="shared" si="59"/>
        <v>2513461</v>
      </c>
      <c r="Z312" s="31">
        <f t="shared" si="68"/>
        <v>168451</v>
      </c>
      <c r="AA312" s="41">
        <f t="shared" si="60"/>
        <v>2562740</v>
      </c>
    </row>
    <row r="313" spans="1:27" ht="15.6">
      <c r="A313" s="35"/>
      <c r="B313" s="101" t="s">
        <v>14</v>
      </c>
      <c r="C313" s="102"/>
      <c r="D313" s="114">
        <v>21</v>
      </c>
      <c r="E313" s="121"/>
      <c r="F313" s="43">
        <v>80</v>
      </c>
      <c r="G313" s="32">
        <f t="shared" si="65"/>
        <v>48518</v>
      </c>
      <c r="H313" s="32">
        <v>239980</v>
      </c>
      <c r="I313" s="42">
        <f t="shared" si="61"/>
        <v>3784466</v>
      </c>
      <c r="J313" s="31">
        <f t="shared" si="52"/>
        <v>240060</v>
      </c>
      <c r="K313" s="41">
        <f t="shared" si="66"/>
        <v>3832984</v>
      </c>
      <c r="L313" s="31">
        <v>2</v>
      </c>
      <c r="M313" s="32">
        <f t="shared" si="63"/>
        <v>315</v>
      </c>
      <c r="N313" s="31">
        <v>468</v>
      </c>
      <c r="O313" s="31">
        <v>2791</v>
      </c>
      <c r="P313" s="31">
        <f t="shared" si="53"/>
        <v>3259</v>
      </c>
      <c r="Q313" s="42">
        <f t="shared" si="67"/>
        <v>37688</v>
      </c>
      <c r="R313" s="31">
        <f t="shared" si="54"/>
        <v>3261</v>
      </c>
      <c r="S313" s="41">
        <f t="shared" si="69"/>
        <v>38003</v>
      </c>
      <c r="T313" s="31">
        <v>1</v>
      </c>
      <c r="U313" s="32">
        <f t="shared" si="70"/>
        <v>49269</v>
      </c>
      <c r="V313" s="31">
        <v>79336</v>
      </c>
      <c r="W313" s="31">
        <v>99548</v>
      </c>
      <c r="X313" s="31">
        <f t="shared" si="55"/>
        <v>178884</v>
      </c>
      <c r="Y313" s="42">
        <f t="shared" si="59"/>
        <v>2478413</v>
      </c>
      <c r="Z313" s="31">
        <f t="shared" si="68"/>
        <v>178885</v>
      </c>
      <c r="AA313" s="41">
        <f t="shared" si="60"/>
        <v>2527682</v>
      </c>
    </row>
    <row r="314" spans="1:27" ht="15.6">
      <c r="A314" s="35"/>
      <c r="B314" s="101" t="s">
        <v>13</v>
      </c>
      <c r="C314" s="102"/>
      <c r="D314" s="114">
        <v>21</v>
      </c>
      <c r="E314" s="121"/>
      <c r="F314" s="43">
        <v>0</v>
      </c>
      <c r="G314" s="32">
        <f t="shared" si="65"/>
        <v>48518</v>
      </c>
      <c r="H314" s="32">
        <v>295902</v>
      </c>
      <c r="I314" s="42">
        <f t="shared" si="61"/>
        <v>3723556</v>
      </c>
      <c r="J314" s="31">
        <f t="shared" si="52"/>
        <v>295902</v>
      </c>
      <c r="K314" s="41">
        <f t="shared" si="66"/>
        <v>3772074</v>
      </c>
      <c r="L314" s="31">
        <v>1</v>
      </c>
      <c r="M314" s="32">
        <f t="shared" si="63"/>
        <v>316</v>
      </c>
      <c r="N314" s="31">
        <v>709</v>
      </c>
      <c r="O314" s="31">
        <v>2775</v>
      </c>
      <c r="P314" s="31">
        <f t="shared" si="53"/>
        <v>3484</v>
      </c>
      <c r="Q314" s="42">
        <f t="shared" si="67"/>
        <v>37738</v>
      </c>
      <c r="R314" s="31">
        <f t="shared" si="54"/>
        <v>3485</v>
      </c>
      <c r="S314" s="41">
        <f t="shared" si="69"/>
        <v>38054</v>
      </c>
      <c r="T314" s="31">
        <v>0</v>
      </c>
      <c r="U314" s="32">
        <f t="shared" si="70"/>
        <v>49269</v>
      </c>
      <c r="V314" s="31">
        <v>120454</v>
      </c>
      <c r="W314" s="31">
        <v>99368</v>
      </c>
      <c r="X314" s="31">
        <f t="shared" si="55"/>
        <v>219822</v>
      </c>
      <c r="Y314" s="42">
        <f t="shared" si="59"/>
        <v>2466214</v>
      </c>
      <c r="Z314" s="31">
        <f t="shared" si="68"/>
        <v>219822</v>
      </c>
      <c r="AA314" s="41">
        <f t="shared" si="60"/>
        <v>2515483</v>
      </c>
    </row>
    <row r="315" spans="1:27" ht="15.6">
      <c r="A315" s="35"/>
      <c r="B315" s="101" t="s">
        <v>12</v>
      </c>
      <c r="C315" s="102"/>
      <c r="D315" s="114">
        <v>22</v>
      </c>
      <c r="E315" s="121"/>
      <c r="F315" s="43">
        <v>0</v>
      </c>
      <c r="G315" s="32">
        <f t="shared" si="65"/>
        <v>48518</v>
      </c>
      <c r="H315" s="32">
        <v>290893</v>
      </c>
      <c r="I315" s="42">
        <f t="shared" si="61"/>
        <v>3717158</v>
      </c>
      <c r="J315" s="31">
        <f t="shared" si="52"/>
        <v>290893</v>
      </c>
      <c r="K315" s="41">
        <f t="shared" si="66"/>
        <v>3765676</v>
      </c>
      <c r="L315" s="31">
        <v>0</v>
      </c>
      <c r="M315" s="32">
        <f t="shared" si="63"/>
        <v>316</v>
      </c>
      <c r="N315" s="31">
        <v>745</v>
      </c>
      <c r="O315" s="31">
        <v>2796</v>
      </c>
      <c r="P315" s="31">
        <f t="shared" si="53"/>
        <v>3541</v>
      </c>
      <c r="Q315" s="42">
        <f t="shared" si="67"/>
        <v>38198</v>
      </c>
      <c r="R315" s="31">
        <f t="shared" si="54"/>
        <v>3541</v>
      </c>
      <c r="S315" s="41">
        <f t="shared" si="69"/>
        <v>38514</v>
      </c>
      <c r="T315" s="31">
        <v>0</v>
      </c>
      <c r="U315" s="32">
        <f t="shared" si="70"/>
        <v>49269</v>
      </c>
      <c r="V315" s="31">
        <v>128488</v>
      </c>
      <c r="W315" s="31">
        <v>91554</v>
      </c>
      <c r="X315" s="31">
        <f t="shared" si="55"/>
        <v>220042</v>
      </c>
      <c r="Y315" s="42">
        <f t="shared" si="59"/>
        <v>2487218</v>
      </c>
      <c r="Z315" s="31">
        <f t="shared" si="68"/>
        <v>220042</v>
      </c>
      <c r="AA315" s="41">
        <f t="shared" si="60"/>
        <v>2536487</v>
      </c>
    </row>
    <row r="316" spans="1:27" ht="15.6">
      <c r="A316" s="35"/>
      <c r="B316" s="101" t="s">
        <v>11</v>
      </c>
      <c r="C316" s="102"/>
      <c r="D316" s="114">
        <v>22</v>
      </c>
      <c r="E316" s="121"/>
      <c r="F316" s="43">
        <v>0</v>
      </c>
      <c r="G316" s="32">
        <f>SUM(F305:F316)</f>
        <v>48518</v>
      </c>
      <c r="H316" s="32">
        <v>219920</v>
      </c>
      <c r="I316" s="42">
        <f t="shared" si="61"/>
        <v>3637622</v>
      </c>
      <c r="J316" s="31">
        <f t="shared" si="52"/>
        <v>219920</v>
      </c>
      <c r="K316" s="41">
        <f t="shared" si="66"/>
        <v>3686140</v>
      </c>
      <c r="L316" s="31">
        <v>0</v>
      </c>
      <c r="M316" s="32">
        <f t="shared" si="63"/>
        <v>316</v>
      </c>
      <c r="N316" s="31">
        <v>693</v>
      </c>
      <c r="O316" s="31">
        <v>1995</v>
      </c>
      <c r="P316" s="31">
        <f t="shared" si="53"/>
        <v>2688</v>
      </c>
      <c r="Q316" s="42">
        <f t="shared" si="67"/>
        <v>37695</v>
      </c>
      <c r="R316" s="31">
        <f t="shared" si="54"/>
        <v>2688</v>
      </c>
      <c r="S316" s="41">
        <f t="shared" si="69"/>
        <v>38011</v>
      </c>
      <c r="T316" s="31">
        <v>0</v>
      </c>
      <c r="U316" s="32">
        <f t="shared" si="70"/>
        <v>49269</v>
      </c>
      <c r="V316" s="31">
        <v>120733</v>
      </c>
      <c r="W316" s="31">
        <v>67509</v>
      </c>
      <c r="X316" s="31">
        <f t="shared" si="55"/>
        <v>188242</v>
      </c>
      <c r="Y316" s="42">
        <f t="shared" si="59"/>
        <v>2464677</v>
      </c>
      <c r="Z316" s="31">
        <f t="shared" si="68"/>
        <v>188242</v>
      </c>
      <c r="AA316" s="41">
        <f t="shared" ref="AA316:AA321" si="71">SUM(Z305:Z316)</f>
        <v>2513946</v>
      </c>
    </row>
    <row r="317" spans="1:27" ht="15.6">
      <c r="A317" s="35"/>
      <c r="B317" s="110" t="s">
        <v>10</v>
      </c>
      <c r="C317" s="111"/>
      <c r="D317" s="115">
        <v>22</v>
      </c>
      <c r="E317" s="122"/>
      <c r="F317" s="40">
        <v>174</v>
      </c>
      <c r="G317" s="39">
        <f>SUM(F306:F317)</f>
        <v>48667</v>
      </c>
      <c r="H317" s="39">
        <v>195182</v>
      </c>
      <c r="I317" s="38">
        <f t="shared" si="61"/>
        <v>3482333</v>
      </c>
      <c r="J317" s="37">
        <f t="shared" si="52"/>
        <v>195356</v>
      </c>
      <c r="K317" s="36">
        <f t="shared" si="66"/>
        <v>3531000</v>
      </c>
      <c r="L317" s="37">
        <v>1</v>
      </c>
      <c r="M317" s="39">
        <f t="shared" si="63"/>
        <v>313</v>
      </c>
      <c r="N317" s="37">
        <v>658</v>
      </c>
      <c r="O317" s="37">
        <v>2139</v>
      </c>
      <c r="P317" s="37">
        <f t="shared" si="53"/>
        <v>2797</v>
      </c>
      <c r="Q317" s="38">
        <f t="shared" si="67"/>
        <v>36982</v>
      </c>
      <c r="R317" s="37">
        <f t="shared" si="54"/>
        <v>2798</v>
      </c>
      <c r="S317" s="36">
        <f t="shared" si="69"/>
        <v>37295</v>
      </c>
      <c r="T317" s="37">
        <v>214</v>
      </c>
      <c r="U317" s="39">
        <f t="shared" si="70"/>
        <v>49456</v>
      </c>
      <c r="V317" s="37">
        <v>112476</v>
      </c>
      <c r="W317" s="37">
        <v>73090</v>
      </c>
      <c r="X317" s="37">
        <f t="shared" si="55"/>
        <v>185566</v>
      </c>
      <c r="Y317" s="38">
        <f t="shared" si="59"/>
        <v>2419291</v>
      </c>
      <c r="Z317" s="37">
        <f t="shared" si="68"/>
        <v>185780</v>
      </c>
      <c r="AA317" s="36">
        <f t="shared" si="71"/>
        <v>2468747</v>
      </c>
    </row>
    <row r="318" spans="1:27" ht="15.6">
      <c r="A318" s="35"/>
      <c r="B318" s="101" t="s">
        <v>9</v>
      </c>
      <c r="C318" s="102"/>
      <c r="D318" s="114">
        <v>22</v>
      </c>
      <c r="E318" s="121"/>
      <c r="F318" s="43">
        <v>15279</v>
      </c>
      <c r="G318" s="32">
        <f>SUM(F307:F318)</f>
        <v>56881</v>
      </c>
      <c r="H318" s="32">
        <v>312185</v>
      </c>
      <c r="I318" s="42">
        <f t="shared" si="61"/>
        <v>3383429</v>
      </c>
      <c r="J318" s="31">
        <f t="shared" si="52"/>
        <v>327464</v>
      </c>
      <c r="K318" s="41">
        <f t="shared" si="66"/>
        <v>3440310</v>
      </c>
      <c r="L318" s="31">
        <v>51</v>
      </c>
      <c r="M318" s="32">
        <f t="shared" si="63"/>
        <v>312</v>
      </c>
      <c r="N318" s="31" t="e">
        <v>#REF!</v>
      </c>
      <c r="O318" s="31" t="e">
        <v>#REF!</v>
      </c>
      <c r="P318" s="31" t="e">
        <f t="shared" si="53"/>
        <v>#REF!</v>
      </c>
      <c r="Q318" s="42" t="e">
        <f t="shared" ref="Q318:Q331" si="72">SUM(P307:P318)</f>
        <v>#REF!</v>
      </c>
      <c r="R318" s="31" t="e">
        <f>P318+L318</f>
        <v>#REF!</v>
      </c>
      <c r="S318" s="41" t="e">
        <f t="shared" ref="S318:S328" si="73">SUM(R307:R318)</f>
        <v>#REF!</v>
      </c>
      <c r="T318" s="31">
        <v>8869</v>
      </c>
      <c r="U318" s="32">
        <f t="shared" ref="U318:U331" si="74">SUM(T307:T318)</f>
        <v>49639</v>
      </c>
      <c r="V318" s="31">
        <v>136825</v>
      </c>
      <c r="W318" s="31">
        <v>83033</v>
      </c>
      <c r="X318" s="31">
        <f t="shared" si="55"/>
        <v>219858</v>
      </c>
      <c r="Y318" s="42">
        <f t="shared" ref="Y318:Y331" si="75">SUM(X307:X318)</f>
        <v>2392432</v>
      </c>
      <c r="Z318" s="31">
        <f t="shared" si="68"/>
        <v>228727</v>
      </c>
      <c r="AA318" s="41">
        <f t="shared" si="71"/>
        <v>2442071</v>
      </c>
    </row>
    <row r="319" spans="1:27" ht="15.6">
      <c r="A319" s="35"/>
      <c r="B319" s="101" t="s">
        <v>8</v>
      </c>
      <c r="C319" s="102"/>
      <c r="D319" s="114">
        <v>22</v>
      </c>
      <c r="E319" s="121"/>
      <c r="F319" s="43">
        <v>21365</v>
      </c>
      <c r="G319" s="32">
        <f>SUM(F308:F319)</f>
        <v>58209</v>
      </c>
      <c r="H319" s="32">
        <v>362845</v>
      </c>
      <c r="I319" s="42">
        <f t="shared" si="61"/>
        <v>3347621</v>
      </c>
      <c r="J319" s="31">
        <f t="shared" si="52"/>
        <v>384210</v>
      </c>
      <c r="K319" s="41">
        <f t="shared" si="66"/>
        <v>3405830</v>
      </c>
      <c r="L319" s="31">
        <v>75</v>
      </c>
      <c r="M319" s="32">
        <f t="shared" si="63"/>
        <v>261</v>
      </c>
      <c r="N319" s="31" t="e">
        <v>#REF!</v>
      </c>
      <c r="O319" s="31" t="e">
        <v>#REF!</v>
      </c>
      <c r="P319" s="31" t="e">
        <f t="shared" si="53"/>
        <v>#REF!</v>
      </c>
      <c r="Q319" s="42" t="e">
        <f t="shared" si="72"/>
        <v>#REF!</v>
      </c>
      <c r="R319" s="31" t="e">
        <f t="shared" ref="R319:R330" si="76">P319+L319</f>
        <v>#REF!</v>
      </c>
      <c r="S319" s="41" t="e">
        <f t="shared" si="73"/>
        <v>#REF!</v>
      </c>
      <c r="T319" s="31">
        <v>12461</v>
      </c>
      <c r="U319" s="32">
        <f t="shared" si="74"/>
        <v>41192</v>
      </c>
      <c r="V319" s="31">
        <v>156241</v>
      </c>
      <c r="W319" s="31">
        <v>88442</v>
      </c>
      <c r="X319" s="31">
        <f t="shared" si="55"/>
        <v>244683</v>
      </c>
      <c r="Y319" s="42">
        <f t="shared" si="75"/>
        <v>2389326</v>
      </c>
      <c r="Z319" s="31">
        <f t="shared" si="68"/>
        <v>257144</v>
      </c>
      <c r="AA319" s="41">
        <f t="shared" si="71"/>
        <v>2430518</v>
      </c>
    </row>
    <row r="320" spans="1:27" ht="15.6">
      <c r="A320" s="35"/>
      <c r="B320" s="101" t="s">
        <v>7</v>
      </c>
      <c r="C320" s="102"/>
      <c r="D320" s="114">
        <v>22</v>
      </c>
      <c r="E320" s="121"/>
      <c r="F320" s="43">
        <v>37776</v>
      </c>
      <c r="G320" s="32">
        <f>SUM(F309:F320)</f>
        <v>81186</v>
      </c>
      <c r="H320" s="32">
        <v>392152</v>
      </c>
      <c r="I320" s="42">
        <f t="shared" si="61"/>
        <v>3376238</v>
      </c>
      <c r="J320" s="31">
        <f t="shared" si="52"/>
        <v>429928</v>
      </c>
      <c r="K320" s="41">
        <f t="shared" si="66"/>
        <v>3457424</v>
      </c>
      <c r="L320" s="31">
        <v>129</v>
      </c>
      <c r="M320" s="32">
        <f t="shared" si="63"/>
        <v>308</v>
      </c>
      <c r="N320" s="31" t="e">
        <v>#REF!</v>
      </c>
      <c r="O320" s="31" t="e">
        <v>#REF!</v>
      </c>
      <c r="P320" s="31" t="e">
        <f t="shared" si="53"/>
        <v>#REF!</v>
      </c>
      <c r="Q320" s="42" t="e">
        <f t="shared" si="72"/>
        <v>#REF!</v>
      </c>
      <c r="R320" s="31" t="e">
        <f t="shared" si="76"/>
        <v>#REF!</v>
      </c>
      <c r="S320" s="41" t="e">
        <f t="shared" si="73"/>
        <v>#REF!</v>
      </c>
      <c r="T320" s="31">
        <v>21595</v>
      </c>
      <c r="U320" s="32">
        <f t="shared" si="74"/>
        <v>49551</v>
      </c>
      <c r="V320" s="31">
        <v>161483</v>
      </c>
      <c r="W320" s="31">
        <v>81610</v>
      </c>
      <c r="X320" s="31">
        <f t="shared" si="55"/>
        <v>243093</v>
      </c>
      <c r="Y320" s="42">
        <f t="shared" si="75"/>
        <v>2393527</v>
      </c>
      <c r="Z320" s="31">
        <f t="shared" si="68"/>
        <v>264688</v>
      </c>
      <c r="AA320" s="41">
        <f t="shared" si="71"/>
        <v>2443078</v>
      </c>
    </row>
    <row r="321" spans="1:33" ht="15.6">
      <c r="A321" s="35"/>
      <c r="B321" s="101" t="s">
        <v>6</v>
      </c>
      <c r="C321" s="102"/>
      <c r="D321" s="114">
        <v>22</v>
      </c>
      <c r="E321" s="121"/>
      <c r="F321" s="43">
        <v>47995</v>
      </c>
      <c r="G321" s="32">
        <f t="shared" ref="G321:G331" si="77">SUM(F310:F321)</f>
        <v>122669</v>
      </c>
      <c r="H321" s="32">
        <v>417304</v>
      </c>
      <c r="I321" s="42">
        <f t="shared" si="61"/>
        <v>3369665</v>
      </c>
      <c r="J321" s="31">
        <f t="shared" si="52"/>
        <v>465299</v>
      </c>
      <c r="K321" s="41">
        <f t="shared" si="66"/>
        <v>3492334</v>
      </c>
      <c r="L321" s="31">
        <v>171</v>
      </c>
      <c r="M321" s="32">
        <f t="shared" si="63"/>
        <v>437</v>
      </c>
      <c r="N321" s="31" t="e">
        <v>#REF!</v>
      </c>
      <c r="O321" s="31" t="e">
        <v>#REF!</v>
      </c>
      <c r="P321" s="31" t="e">
        <f t="shared" si="53"/>
        <v>#REF!</v>
      </c>
      <c r="Q321" s="42" t="e">
        <f t="shared" si="72"/>
        <v>#REF!</v>
      </c>
      <c r="R321" s="31" t="e">
        <f t="shared" si="76"/>
        <v>#REF!</v>
      </c>
      <c r="S321" s="41" t="e">
        <f t="shared" si="73"/>
        <v>#REF!</v>
      </c>
      <c r="T321" s="31">
        <v>28764</v>
      </c>
      <c r="U321" s="32">
        <f t="shared" si="74"/>
        <v>71904</v>
      </c>
      <c r="V321" s="31">
        <v>154421</v>
      </c>
      <c r="W321" s="31">
        <v>86532</v>
      </c>
      <c r="X321" s="31">
        <f t="shared" si="55"/>
        <v>240953</v>
      </c>
      <c r="Y321" s="42">
        <f t="shared" si="75"/>
        <v>2370449</v>
      </c>
      <c r="Z321" s="31">
        <f>X321+T321</f>
        <v>269717</v>
      </c>
      <c r="AA321" s="41">
        <f t="shared" si="71"/>
        <v>2442353</v>
      </c>
    </row>
    <row r="322" spans="1:33" ht="15.6">
      <c r="A322" s="35"/>
      <c r="B322" s="101" t="s">
        <v>5</v>
      </c>
      <c r="C322" s="102"/>
      <c r="D322" s="114">
        <v>22</v>
      </c>
      <c r="E322" s="121"/>
      <c r="F322" s="43">
        <v>43647</v>
      </c>
      <c r="G322" s="32">
        <f t="shared" si="77"/>
        <v>166316</v>
      </c>
      <c r="H322" s="32">
        <v>404956</v>
      </c>
      <c r="I322" s="42">
        <f t="shared" si="61"/>
        <v>3533514</v>
      </c>
      <c r="J322" s="31">
        <f t="shared" si="52"/>
        <v>448603</v>
      </c>
      <c r="K322" s="41">
        <f t="shared" si="66"/>
        <v>3699830</v>
      </c>
      <c r="L322" s="31">
        <v>173</v>
      </c>
      <c r="M322" s="32">
        <f t="shared" si="63"/>
        <v>610</v>
      </c>
      <c r="N322" s="31" t="e">
        <v>#REF!</v>
      </c>
      <c r="O322" s="31" t="e">
        <v>#REF!</v>
      </c>
      <c r="P322" s="31" t="e">
        <f t="shared" si="53"/>
        <v>#REF!</v>
      </c>
      <c r="Q322" s="42" t="e">
        <f t="shared" si="72"/>
        <v>#REF!</v>
      </c>
      <c r="R322" s="31" t="e">
        <f t="shared" si="76"/>
        <v>#REF!</v>
      </c>
      <c r="S322" s="41" t="e">
        <f t="shared" si="73"/>
        <v>#REF!</v>
      </c>
      <c r="T322" s="31">
        <v>28727</v>
      </c>
      <c r="U322" s="32">
        <f t="shared" si="74"/>
        <v>100631</v>
      </c>
      <c r="V322" s="31">
        <v>157113</v>
      </c>
      <c r="W322" s="31">
        <v>85168</v>
      </c>
      <c r="X322" s="31">
        <f t="shared" si="55"/>
        <v>242281</v>
      </c>
      <c r="Y322" s="42">
        <f t="shared" si="75"/>
        <v>2451157</v>
      </c>
      <c r="Z322" s="31">
        <f>X322+T322</f>
        <v>271008</v>
      </c>
      <c r="AA322" s="41">
        <f>SUM(Z311:Z322)</f>
        <v>2551788</v>
      </c>
    </row>
    <row r="323" spans="1:33" ht="15.6">
      <c r="A323" s="35"/>
      <c r="B323" s="101" t="s">
        <v>16</v>
      </c>
      <c r="C323" s="102"/>
      <c r="D323" s="114">
        <v>22</v>
      </c>
      <c r="E323" s="121"/>
      <c r="F323" s="43">
        <v>47813</v>
      </c>
      <c r="G323" s="32">
        <f t="shared" si="77"/>
        <v>214129</v>
      </c>
      <c r="H323" s="32">
        <v>416413</v>
      </c>
      <c r="I323" s="42">
        <f t="shared" si="61"/>
        <v>3804863</v>
      </c>
      <c r="J323" s="31">
        <f t="shared" si="52"/>
        <v>464226</v>
      </c>
      <c r="K323" s="41">
        <f t="shared" si="66"/>
        <v>4018992</v>
      </c>
      <c r="L323" s="31">
        <v>180</v>
      </c>
      <c r="M323" s="32">
        <f t="shared" si="63"/>
        <v>790</v>
      </c>
      <c r="N323" s="31" t="e">
        <v>#REF!</v>
      </c>
      <c r="O323" s="31" t="e">
        <v>#REF!</v>
      </c>
      <c r="P323" s="31" t="e">
        <f t="shared" si="53"/>
        <v>#REF!</v>
      </c>
      <c r="Q323" s="42" t="e">
        <f t="shared" si="72"/>
        <v>#REF!</v>
      </c>
      <c r="R323" s="31" t="e">
        <f t="shared" si="76"/>
        <v>#REF!</v>
      </c>
      <c r="S323" s="41" t="e">
        <f t="shared" si="73"/>
        <v>#REF!</v>
      </c>
      <c r="T323" s="31">
        <v>29413</v>
      </c>
      <c r="U323" s="32">
        <f t="shared" si="74"/>
        <v>130044</v>
      </c>
      <c r="V323" s="31">
        <v>153385</v>
      </c>
      <c r="W323" s="31">
        <v>86230</v>
      </c>
      <c r="X323" s="31">
        <f t="shared" si="55"/>
        <v>239615</v>
      </c>
      <c r="Y323" s="42">
        <f t="shared" si="75"/>
        <v>2591490</v>
      </c>
      <c r="Z323" s="31">
        <f t="shared" si="68"/>
        <v>269028</v>
      </c>
      <c r="AA323" s="41">
        <f>SUM(Z312:Z323)</f>
        <v>2721534</v>
      </c>
    </row>
    <row r="324" spans="1:33" ht="15.6">
      <c r="A324" s="35"/>
      <c r="B324" s="101" t="s">
        <v>15</v>
      </c>
      <c r="C324" s="102"/>
      <c r="D324" s="114">
        <v>22</v>
      </c>
      <c r="E324" s="121"/>
      <c r="F324" s="43">
        <v>55333</v>
      </c>
      <c r="G324" s="32">
        <f t="shared" si="77"/>
        <v>269462</v>
      </c>
      <c r="H324" s="32">
        <v>443083</v>
      </c>
      <c r="I324" s="42">
        <f t="shared" si="61"/>
        <v>3990815</v>
      </c>
      <c r="J324" s="31">
        <f t="shared" si="52"/>
        <v>498416</v>
      </c>
      <c r="K324" s="41">
        <f t="shared" si="66"/>
        <v>4260277</v>
      </c>
      <c r="L324" s="31">
        <v>186</v>
      </c>
      <c r="M324" s="32">
        <f t="shared" si="63"/>
        <v>969</v>
      </c>
      <c r="N324" s="31" t="e">
        <v>#REF!</v>
      </c>
      <c r="O324" s="31" t="e">
        <v>#REF!</v>
      </c>
      <c r="P324" s="31" t="e">
        <f t="shared" si="53"/>
        <v>#REF!</v>
      </c>
      <c r="Q324" s="42" t="e">
        <f t="shared" si="72"/>
        <v>#REF!</v>
      </c>
      <c r="R324" s="31" t="e">
        <f t="shared" si="76"/>
        <v>#REF!</v>
      </c>
      <c r="S324" s="41" t="e">
        <f t="shared" si="73"/>
        <v>#REF!</v>
      </c>
      <c r="T324" s="31">
        <v>31043</v>
      </c>
      <c r="U324" s="32">
        <f t="shared" si="74"/>
        <v>161087</v>
      </c>
      <c r="V324" s="31">
        <v>155592</v>
      </c>
      <c r="W324" s="31">
        <v>90731</v>
      </c>
      <c r="X324" s="31">
        <f t="shared" si="55"/>
        <v>246323</v>
      </c>
      <c r="Y324" s="42">
        <f t="shared" si="75"/>
        <v>2669362</v>
      </c>
      <c r="Z324" s="31">
        <f t="shared" si="68"/>
        <v>277366</v>
      </c>
      <c r="AA324" s="41">
        <f t="shared" ref="AA324:AA330" si="78">SUM(Z313:Z324)</f>
        <v>2830449</v>
      </c>
    </row>
    <row r="325" spans="1:33" ht="15.6">
      <c r="A325" s="35"/>
      <c r="B325" s="101" t="s">
        <v>14</v>
      </c>
      <c r="C325" s="102"/>
      <c r="D325" s="114">
        <v>22</v>
      </c>
      <c r="E325" s="121"/>
      <c r="F325" s="43">
        <v>55196</v>
      </c>
      <c r="G325" s="32">
        <f t="shared" si="77"/>
        <v>324578</v>
      </c>
      <c r="H325" s="32">
        <v>412554</v>
      </c>
      <c r="I325" s="42">
        <f t="shared" si="61"/>
        <v>4163389</v>
      </c>
      <c r="J325" s="31">
        <f t="shared" si="52"/>
        <v>467750</v>
      </c>
      <c r="K325" s="41">
        <f t="shared" si="66"/>
        <v>4487967</v>
      </c>
      <c r="L325" s="31">
        <v>189</v>
      </c>
      <c r="M325" s="32">
        <f t="shared" si="63"/>
        <v>1156</v>
      </c>
      <c r="N325" s="31" t="e">
        <v>#REF!</v>
      </c>
      <c r="O325" s="31" t="e">
        <v>#REF!</v>
      </c>
      <c r="P325" s="31" t="e">
        <f t="shared" si="53"/>
        <v>#REF!</v>
      </c>
      <c r="Q325" s="42" t="e">
        <f t="shared" si="72"/>
        <v>#REF!</v>
      </c>
      <c r="R325" s="31" t="e">
        <f t="shared" si="76"/>
        <v>#REF!</v>
      </c>
      <c r="S325" s="41" t="e">
        <f t="shared" si="73"/>
        <v>#REF!</v>
      </c>
      <c r="T325" s="31">
        <v>31173</v>
      </c>
      <c r="U325" s="32">
        <f t="shared" si="74"/>
        <v>192259</v>
      </c>
      <c r="V325" s="31">
        <v>166393</v>
      </c>
      <c r="W325" s="31">
        <v>73399</v>
      </c>
      <c r="X325" s="31">
        <f t="shared" si="55"/>
        <v>239792</v>
      </c>
      <c r="Y325" s="42">
        <f t="shared" si="75"/>
        <v>2730270</v>
      </c>
      <c r="Z325" s="31">
        <f t="shared" si="68"/>
        <v>270965</v>
      </c>
      <c r="AA325" s="41">
        <f t="shared" si="78"/>
        <v>2922529</v>
      </c>
    </row>
    <row r="326" spans="1:33" ht="15.6">
      <c r="A326" s="35"/>
      <c r="B326" s="101" t="s">
        <v>13</v>
      </c>
      <c r="C326" s="102"/>
      <c r="D326" s="114">
        <v>22</v>
      </c>
      <c r="E326" s="121"/>
      <c r="F326" s="43">
        <v>57310</v>
      </c>
      <c r="G326" s="32">
        <f t="shared" si="77"/>
        <v>381888</v>
      </c>
      <c r="H326" s="32">
        <v>395334</v>
      </c>
      <c r="I326" s="42">
        <f t="shared" si="61"/>
        <v>4262821</v>
      </c>
      <c r="J326" s="31">
        <f t="shared" ref="J326:J331" si="79">SUM(F326+H326)</f>
        <v>452644</v>
      </c>
      <c r="K326" s="41">
        <f t="shared" si="66"/>
        <v>4644709</v>
      </c>
      <c r="L326" s="31">
        <v>211</v>
      </c>
      <c r="M326" s="32">
        <f t="shared" si="63"/>
        <v>1366</v>
      </c>
      <c r="N326" s="31" t="e">
        <v>#REF!</v>
      </c>
      <c r="O326" s="31" t="e">
        <v>#REF!</v>
      </c>
      <c r="P326" s="31" t="e">
        <f t="shared" ref="P326:P330" si="80">N326+O326</f>
        <v>#REF!</v>
      </c>
      <c r="Q326" s="42" t="e">
        <f t="shared" si="72"/>
        <v>#REF!</v>
      </c>
      <c r="R326" s="31" t="e">
        <f t="shared" si="76"/>
        <v>#REF!</v>
      </c>
      <c r="S326" s="41" t="e">
        <f t="shared" si="73"/>
        <v>#REF!</v>
      </c>
      <c r="T326" s="31">
        <v>35190</v>
      </c>
      <c r="U326" s="32">
        <f t="shared" si="74"/>
        <v>227449</v>
      </c>
      <c r="V326" s="31">
        <v>162596</v>
      </c>
      <c r="W326" s="31">
        <v>77734</v>
      </c>
      <c r="X326" s="31">
        <f t="shared" si="55"/>
        <v>240330</v>
      </c>
      <c r="Y326" s="42">
        <f t="shared" si="75"/>
        <v>2750778</v>
      </c>
      <c r="Z326" s="31">
        <f t="shared" si="68"/>
        <v>275520</v>
      </c>
      <c r="AA326" s="41">
        <f t="shared" si="78"/>
        <v>2978227</v>
      </c>
    </row>
    <row r="327" spans="1:33" ht="15.6">
      <c r="A327" s="35"/>
      <c r="B327" s="101" t="s">
        <v>12</v>
      </c>
      <c r="C327" s="102"/>
      <c r="D327" s="114">
        <v>23</v>
      </c>
      <c r="E327" s="121"/>
      <c r="F327" s="43">
        <v>62465</v>
      </c>
      <c r="G327" s="32">
        <f t="shared" si="77"/>
        <v>444353</v>
      </c>
      <c r="H327" s="32">
        <v>331049</v>
      </c>
      <c r="I327" s="42">
        <f t="shared" si="61"/>
        <v>4302977</v>
      </c>
      <c r="J327" s="31">
        <f t="shared" si="79"/>
        <v>393514</v>
      </c>
      <c r="K327" s="41">
        <f t="shared" si="66"/>
        <v>4747330</v>
      </c>
      <c r="L327" s="31">
        <v>215</v>
      </c>
      <c r="M327" s="32">
        <f t="shared" si="63"/>
        <v>1581</v>
      </c>
      <c r="N327" s="31" t="e">
        <v>#REF!</v>
      </c>
      <c r="O327" s="31" t="e">
        <v>#REF!</v>
      </c>
      <c r="P327" s="31" t="e">
        <f t="shared" si="80"/>
        <v>#REF!</v>
      </c>
      <c r="Q327" s="42" t="e">
        <f t="shared" si="72"/>
        <v>#REF!</v>
      </c>
      <c r="R327" s="31" t="e">
        <f t="shared" si="76"/>
        <v>#REF!</v>
      </c>
      <c r="S327" s="41" t="e">
        <f t="shared" si="73"/>
        <v>#REF!</v>
      </c>
      <c r="T327" s="31">
        <v>36324</v>
      </c>
      <c r="U327" s="32">
        <f t="shared" si="74"/>
        <v>263773</v>
      </c>
      <c r="V327" s="31">
        <v>130005</v>
      </c>
      <c r="W327" s="31">
        <v>78392</v>
      </c>
      <c r="X327" s="31">
        <f t="shared" si="55"/>
        <v>208397</v>
      </c>
      <c r="Y327" s="42">
        <f t="shared" si="75"/>
        <v>2739133</v>
      </c>
      <c r="Z327" s="31">
        <f t="shared" si="68"/>
        <v>244721</v>
      </c>
      <c r="AA327" s="41">
        <f t="shared" si="78"/>
        <v>3002906</v>
      </c>
      <c r="AF327" s="32"/>
      <c r="AG327" s="31"/>
    </row>
    <row r="328" spans="1:33" ht="15.6">
      <c r="A328" s="35"/>
      <c r="B328" s="101" t="s">
        <v>11</v>
      </c>
      <c r="C328" s="102"/>
      <c r="D328" s="114">
        <v>23</v>
      </c>
      <c r="E328" s="121"/>
      <c r="F328" s="43">
        <v>58722</v>
      </c>
      <c r="G328" s="32">
        <f t="shared" si="77"/>
        <v>503075</v>
      </c>
      <c r="H328" s="32">
        <v>359998</v>
      </c>
      <c r="I328" s="42">
        <f t="shared" si="61"/>
        <v>4443055</v>
      </c>
      <c r="J328" s="31">
        <f t="shared" si="79"/>
        <v>418720</v>
      </c>
      <c r="K328" s="41">
        <f t="shared" si="66"/>
        <v>4946130</v>
      </c>
      <c r="L328" s="31">
        <v>188</v>
      </c>
      <c r="M328" s="32">
        <f t="shared" si="63"/>
        <v>1769</v>
      </c>
      <c r="N328" s="31" t="e">
        <v>#REF!</v>
      </c>
      <c r="O328" s="31" t="e">
        <v>#REF!</v>
      </c>
      <c r="P328" s="31" t="e">
        <f t="shared" si="80"/>
        <v>#REF!</v>
      </c>
      <c r="Q328" s="42" t="e">
        <f t="shared" si="72"/>
        <v>#REF!</v>
      </c>
      <c r="R328" s="31" t="e">
        <f t="shared" si="76"/>
        <v>#REF!</v>
      </c>
      <c r="S328" s="41" t="e">
        <f t="shared" si="73"/>
        <v>#REF!</v>
      </c>
      <c r="T328" s="31">
        <v>31216</v>
      </c>
      <c r="U328" s="32">
        <f t="shared" si="74"/>
        <v>294989</v>
      </c>
      <c r="V328" s="31">
        <v>156618</v>
      </c>
      <c r="W328" s="31">
        <v>66960</v>
      </c>
      <c r="X328" s="31">
        <f t="shared" si="55"/>
        <v>223578</v>
      </c>
      <c r="Y328" s="42">
        <f t="shared" si="75"/>
        <v>2774469</v>
      </c>
      <c r="Z328" s="31">
        <f t="shared" si="68"/>
        <v>254794</v>
      </c>
      <c r="AA328" s="41">
        <f t="shared" si="78"/>
        <v>3069458</v>
      </c>
      <c r="AF328" s="32"/>
      <c r="AG328" s="31"/>
    </row>
    <row r="329" spans="1:33" ht="15.6">
      <c r="A329" s="35"/>
      <c r="B329" s="110" t="s">
        <v>10</v>
      </c>
      <c r="C329" s="111"/>
      <c r="D329" s="115">
        <v>23</v>
      </c>
      <c r="E329" s="122"/>
      <c r="F329" s="40">
        <v>61354</v>
      </c>
      <c r="G329" s="39">
        <f t="shared" si="77"/>
        <v>564255</v>
      </c>
      <c r="H329" s="39">
        <v>441919</v>
      </c>
      <c r="I329" s="38">
        <f t="shared" si="61"/>
        <v>4689792</v>
      </c>
      <c r="J329" s="37">
        <f t="shared" si="79"/>
        <v>503273</v>
      </c>
      <c r="K329" s="36">
        <f t="shared" si="66"/>
        <v>5254047</v>
      </c>
      <c r="L329" s="37">
        <v>200</v>
      </c>
      <c r="M329" s="39">
        <f t="shared" si="63"/>
        <v>1968</v>
      </c>
      <c r="N329" s="37" t="e">
        <v>#REF!</v>
      </c>
      <c r="O329" s="37" t="e">
        <v>#REF!</v>
      </c>
      <c r="P329" s="37" t="e">
        <f t="shared" si="80"/>
        <v>#REF!</v>
      </c>
      <c r="Q329" s="38" t="e">
        <f>SUM(P318:P329)</f>
        <v>#REF!</v>
      </c>
      <c r="R329" s="37" t="e">
        <f t="shared" si="76"/>
        <v>#REF!</v>
      </c>
      <c r="S329" s="36" t="e">
        <f>SUM(R318:R329)</f>
        <v>#REF!</v>
      </c>
      <c r="T329" s="37">
        <v>34152</v>
      </c>
      <c r="U329" s="39">
        <f t="shared" si="74"/>
        <v>328927</v>
      </c>
      <c r="V329" s="37">
        <v>183331</v>
      </c>
      <c r="W329" s="37">
        <v>76501</v>
      </c>
      <c r="X329" s="37">
        <f t="shared" ref="X329:X331" si="81">+V329+W329</f>
        <v>259832</v>
      </c>
      <c r="Y329" s="38">
        <f t="shared" si="75"/>
        <v>2848735</v>
      </c>
      <c r="Z329" s="37">
        <f t="shared" si="68"/>
        <v>293984</v>
      </c>
      <c r="AA329" s="36">
        <f t="shared" si="78"/>
        <v>3177662</v>
      </c>
      <c r="AF329" s="32"/>
      <c r="AG329" s="31"/>
    </row>
    <row r="330" spans="1:33" ht="15.6">
      <c r="A330" s="35"/>
      <c r="B330" s="101" t="s">
        <v>9</v>
      </c>
      <c r="C330" s="102"/>
      <c r="D330" s="114">
        <v>23</v>
      </c>
      <c r="E330" s="121"/>
      <c r="F330" s="43">
        <v>59137</v>
      </c>
      <c r="G330" s="32">
        <f t="shared" si="77"/>
        <v>608113</v>
      </c>
      <c r="H330" s="32">
        <v>377040</v>
      </c>
      <c r="I330" s="42">
        <f t="shared" si="61"/>
        <v>4754647</v>
      </c>
      <c r="J330" s="31">
        <f t="shared" si="79"/>
        <v>436177</v>
      </c>
      <c r="K330" s="41">
        <f t="shared" si="66"/>
        <v>5362760</v>
      </c>
      <c r="L330" s="31">
        <v>210</v>
      </c>
      <c r="M330" s="32">
        <f>SUM(L319:L330)</f>
        <v>2127</v>
      </c>
      <c r="N330" s="31">
        <v>931</v>
      </c>
      <c r="O330" s="31">
        <v>2279</v>
      </c>
      <c r="P330" s="31">
        <f t="shared" si="80"/>
        <v>3210</v>
      </c>
      <c r="Q330" s="42" t="e">
        <f t="shared" si="72"/>
        <v>#REF!</v>
      </c>
      <c r="R330" s="67">
        <f t="shared" si="76"/>
        <v>3420</v>
      </c>
      <c r="S330" s="44" t="e">
        <f>SUM(R319:R330)</f>
        <v>#REF!</v>
      </c>
      <c r="T330" s="31">
        <v>34852</v>
      </c>
      <c r="U330" s="32">
        <f t="shared" si="74"/>
        <v>354910</v>
      </c>
      <c r="V330" s="31">
        <v>160414</v>
      </c>
      <c r="W330" s="31">
        <v>71505</v>
      </c>
      <c r="X330" s="31">
        <f t="shared" si="81"/>
        <v>231919</v>
      </c>
      <c r="Y330" s="42">
        <f t="shared" si="75"/>
        <v>2860796</v>
      </c>
      <c r="Z330" s="31">
        <f>X330+T330</f>
        <v>266771</v>
      </c>
      <c r="AA330" s="41">
        <f t="shared" si="78"/>
        <v>3215706</v>
      </c>
      <c r="AF330" s="32"/>
      <c r="AG330" s="31"/>
    </row>
    <row r="331" spans="1:33" ht="15.6">
      <c r="A331" s="35"/>
      <c r="B331" s="101" t="s">
        <v>8</v>
      </c>
      <c r="C331" s="102"/>
      <c r="D331" s="114">
        <v>23</v>
      </c>
      <c r="E331" s="121"/>
      <c r="F331" s="43">
        <v>52304</v>
      </c>
      <c r="G331" s="32">
        <f t="shared" si="77"/>
        <v>639052</v>
      </c>
      <c r="H331" s="32">
        <v>382462</v>
      </c>
      <c r="I331" s="42">
        <f t="shared" si="61"/>
        <v>4774264</v>
      </c>
      <c r="J331" s="31">
        <f t="shared" si="79"/>
        <v>434766</v>
      </c>
      <c r="K331" s="41">
        <f t="shared" si="66"/>
        <v>5413316</v>
      </c>
      <c r="L331" s="31">
        <v>205</v>
      </c>
      <c r="M331" s="32">
        <f t="shared" si="63"/>
        <v>2257</v>
      </c>
      <c r="N331" s="31">
        <v>1005</v>
      </c>
      <c r="O331" s="31">
        <v>2290</v>
      </c>
      <c r="P331" s="31">
        <f>N331+O331</f>
        <v>3295</v>
      </c>
      <c r="Q331" s="42" t="e">
        <f t="shared" si="72"/>
        <v>#REF!</v>
      </c>
      <c r="R331" s="62">
        <f>P331+L331</f>
        <v>3500</v>
      </c>
      <c r="S331" s="41" t="e">
        <f>SUM(R320:R331)</f>
        <v>#REF!</v>
      </c>
      <c r="T331" s="31">
        <v>34892</v>
      </c>
      <c r="U331" s="32">
        <f t="shared" si="74"/>
        <v>377341</v>
      </c>
      <c r="V331" s="31">
        <v>172341</v>
      </c>
      <c r="W331" s="31">
        <v>71760</v>
      </c>
      <c r="X331" s="31">
        <f t="shared" si="81"/>
        <v>244101</v>
      </c>
      <c r="Y331" s="42">
        <f t="shared" si="75"/>
        <v>2860214</v>
      </c>
      <c r="Z331" s="31">
        <f t="shared" si="68"/>
        <v>278993</v>
      </c>
      <c r="AA331" s="41">
        <f>SUM(Z320:Z331)</f>
        <v>3237555</v>
      </c>
      <c r="AF331" s="32"/>
      <c r="AG331" s="31"/>
    </row>
    <row r="332" spans="1:33" ht="15.6">
      <c r="A332" s="35"/>
      <c r="B332" s="101" t="s">
        <v>7</v>
      </c>
      <c r="C332" s="102"/>
      <c r="D332" s="114">
        <v>23</v>
      </c>
      <c r="E332" s="121"/>
      <c r="F332" s="43">
        <v>50399</v>
      </c>
      <c r="G332" s="32">
        <v>651675</v>
      </c>
      <c r="H332" s="32">
        <v>379538</v>
      </c>
      <c r="I332" s="42">
        <v>4761650</v>
      </c>
      <c r="J332" s="31">
        <v>429937</v>
      </c>
      <c r="K332" s="41">
        <v>5413325</v>
      </c>
      <c r="L332" s="31">
        <v>202</v>
      </c>
      <c r="M332" s="32">
        <v>2330</v>
      </c>
      <c r="N332" s="31">
        <v>997</v>
      </c>
      <c r="O332" s="31">
        <v>2230</v>
      </c>
      <c r="P332" s="31">
        <v>3227</v>
      </c>
      <c r="Q332" s="42">
        <v>39545</v>
      </c>
      <c r="R332" s="62">
        <v>3429</v>
      </c>
      <c r="S332" s="41" t="e">
        <f t="shared" ref="S332:S334" si="82">SUM(R321:R332)</f>
        <v>#REF!</v>
      </c>
      <c r="T332" s="31">
        <v>34105</v>
      </c>
      <c r="U332" s="32">
        <v>389851</v>
      </c>
      <c r="V332" s="31">
        <v>171189</v>
      </c>
      <c r="W332" s="31">
        <v>69511</v>
      </c>
      <c r="X332" s="31">
        <v>240700</v>
      </c>
      <c r="Y332" s="42">
        <v>2857821</v>
      </c>
      <c r="Z332" s="31">
        <v>274805</v>
      </c>
      <c r="AA332" s="41">
        <v>3247672</v>
      </c>
      <c r="AF332" s="32"/>
      <c r="AG332" s="31"/>
    </row>
    <row r="333" spans="1:33" ht="15.6">
      <c r="A333" s="35"/>
      <c r="B333" s="101" t="s">
        <v>6</v>
      </c>
      <c r="C333" s="102"/>
      <c r="D333" s="114">
        <v>23</v>
      </c>
      <c r="E333" s="121"/>
      <c r="F333" s="43">
        <v>55957</v>
      </c>
      <c r="G333" s="32">
        <v>659637</v>
      </c>
      <c r="H333" s="32">
        <v>386680</v>
      </c>
      <c r="I333" s="42">
        <v>4731026</v>
      </c>
      <c r="J333" s="31">
        <v>442637</v>
      </c>
      <c r="K333" s="41">
        <v>5390663</v>
      </c>
      <c r="L333" s="31">
        <v>211</v>
      </c>
      <c r="M333" s="32">
        <v>2370</v>
      </c>
      <c r="N333" s="31">
        <v>1067</v>
      </c>
      <c r="O333" s="31">
        <v>2193</v>
      </c>
      <c r="P333" s="31">
        <v>3260</v>
      </c>
      <c r="Q333" s="42">
        <v>39460</v>
      </c>
      <c r="R333" s="62">
        <v>3471</v>
      </c>
      <c r="S333" s="41" t="e">
        <f t="shared" si="82"/>
        <v>#REF!</v>
      </c>
      <c r="T333" s="31">
        <v>35049</v>
      </c>
      <c r="U333" s="32">
        <v>396136</v>
      </c>
      <c r="V333" s="31">
        <v>182878</v>
      </c>
      <c r="W333" s="31">
        <v>73054</v>
      </c>
      <c r="X333" s="31">
        <v>255932</v>
      </c>
      <c r="Y333" s="42">
        <v>2872800</v>
      </c>
      <c r="Z333" s="31">
        <v>290981</v>
      </c>
      <c r="AA333" s="41">
        <v>3268936</v>
      </c>
      <c r="AF333" s="32"/>
      <c r="AG333" s="31"/>
    </row>
    <row r="334" spans="1:33" ht="15.6">
      <c r="A334" s="35"/>
      <c r="B334" s="101" t="s">
        <v>5</v>
      </c>
      <c r="C334" s="102"/>
      <c r="D334" s="114">
        <v>23</v>
      </c>
      <c r="E334" s="121"/>
      <c r="F334" s="43">
        <v>53315</v>
      </c>
      <c r="G334" s="32">
        <v>669305</v>
      </c>
      <c r="H334" s="32">
        <v>401990</v>
      </c>
      <c r="I334" s="42">
        <v>4728060</v>
      </c>
      <c r="J334" s="31">
        <v>455305</v>
      </c>
      <c r="K334" s="41">
        <v>5397365</v>
      </c>
      <c r="L334" s="31">
        <v>203</v>
      </c>
      <c r="M334" s="32">
        <v>2400</v>
      </c>
      <c r="N334" s="31">
        <v>1085</v>
      </c>
      <c r="O334" s="31">
        <v>2258</v>
      </c>
      <c r="P334" s="31">
        <v>3343</v>
      </c>
      <c r="Q334" s="42">
        <v>39546</v>
      </c>
      <c r="R334" s="62">
        <v>3546</v>
      </c>
      <c r="S334" s="41" t="e">
        <f t="shared" si="82"/>
        <v>#REF!</v>
      </c>
      <c r="T334" s="31">
        <v>34067</v>
      </c>
      <c r="U334" s="32">
        <v>401476</v>
      </c>
      <c r="V334" s="31">
        <v>187584</v>
      </c>
      <c r="W334" s="31">
        <v>72702</v>
      </c>
      <c r="X334" s="31">
        <v>260286</v>
      </c>
      <c r="Y334" s="42">
        <v>2890805</v>
      </c>
      <c r="Z334" s="31">
        <v>294353</v>
      </c>
      <c r="AA334" s="41">
        <v>3292281</v>
      </c>
      <c r="AF334" s="32"/>
      <c r="AG334" s="31"/>
    </row>
    <row r="335" spans="1:33" ht="15.6">
      <c r="A335" s="35"/>
      <c r="B335" s="101" t="s">
        <v>16</v>
      </c>
      <c r="C335" s="102"/>
      <c r="D335" s="114">
        <v>23</v>
      </c>
      <c r="E335" s="121"/>
      <c r="F335" s="43">
        <v>57484</v>
      </c>
      <c r="G335" s="32">
        <v>678976</v>
      </c>
      <c r="H335" s="32">
        <v>406765</v>
      </c>
      <c r="I335" s="42">
        <v>4718412</v>
      </c>
      <c r="J335" s="31">
        <v>464249</v>
      </c>
      <c r="K335" s="41">
        <v>5397388</v>
      </c>
      <c r="L335" s="31">
        <v>208</v>
      </c>
      <c r="M335" s="32">
        <v>2428</v>
      </c>
      <c r="N335" s="31">
        <v>989</v>
      </c>
      <c r="O335" s="31">
        <v>2100</v>
      </c>
      <c r="P335" s="31">
        <v>3089</v>
      </c>
      <c r="Q335" s="42">
        <v>39280</v>
      </c>
      <c r="R335" s="62">
        <v>3297</v>
      </c>
      <c r="S335" s="41" t="e">
        <f>SUM(R324:R335)</f>
        <v>#REF!</v>
      </c>
      <c r="T335" s="31">
        <v>34972</v>
      </c>
      <c r="U335" s="32">
        <v>407035</v>
      </c>
      <c r="V335" s="31">
        <v>171275</v>
      </c>
      <c r="W335" s="31">
        <v>70338</v>
      </c>
      <c r="X335" s="31">
        <v>241613</v>
      </c>
      <c r="Y335" s="42">
        <v>2892803</v>
      </c>
      <c r="Z335" s="31">
        <v>276585</v>
      </c>
      <c r="AA335" s="41">
        <v>3299838</v>
      </c>
      <c r="AF335" s="32"/>
      <c r="AG335" s="31"/>
    </row>
    <row r="336" spans="1:33" ht="15.6">
      <c r="A336" s="35"/>
      <c r="B336" s="101" t="s">
        <v>15</v>
      </c>
      <c r="C336" s="102"/>
      <c r="D336" s="114">
        <v>23</v>
      </c>
      <c r="E336" s="121"/>
      <c r="F336" s="130">
        <v>63654</v>
      </c>
      <c r="G336" s="32">
        <v>687273</v>
      </c>
      <c r="H336" s="32">
        <v>418863</v>
      </c>
      <c r="I336" s="42">
        <v>4694192</v>
      </c>
      <c r="J336" s="141">
        <v>482517</v>
      </c>
      <c r="K336" s="41">
        <v>5381465</v>
      </c>
      <c r="L336" s="31">
        <v>218</v>
      </c>
      <c r="M336" s="32">
        <v>2460</v>
      </c>
      <c r="N336" s="31">
        <v>1001</v>
      </c>
      <c r="O336" s="31">
        <v>2257</v>
      </c>
      <c r="P336" s="31">
        <v>3258</v>
      </c>
      <c r="Q336" s="42">
        <v>39061</v>
      </c>
      <c r="R336" s="62">
        <v>3476</v>
      </c>
      <c r="S336" s="41" t="e">
        <f>SUM(R325:R336)</f>
        <v>#REF!</v>
      </c>
      <c r="T336" s="31">
        <v>36560</v>
      </c>
      <c r="U336" s="32">
        <v>412552</v>
      </c>
      <c r="V336" s="31">
        <v>172386</v>
      </c>
      <c r="W336" s="31">
        <v>73295</v>
      </c>
      <c r="X336" s="31">
        <v>245681</v>
      </c>
      <c r="Y336" s="42">
        <v>2892161</v>
      </c>
      <c r="Z336" s="31">
        <v>282241</v>
      </c>
      <c r="AA336" s="41">
        <v>3304713</v>
      </c>
      <c r="AF336" s="32"/>
      <c r="AG336" s="31"/>
    </row>
    <row r="337" spans="1:33" ht="15.6">
      <c r="A337" s="35"/>
      <c r="B337" s="101" t="s">
        <v>14</v>
      </c>
      <c r="C337" s="102"/>
      <c r="D337" s="114">
        <v>23</v>
      </c>
      <c r="E337" s="121"/>
      <c r="F337" s="43">
        <v>64789</v>
      </c>
      <c r="G337" s="32">
        <v>696738</v>
      </c>
      <c r="H337" s="32">
        <v>408285</v>
      </c>
      <c r="I337" s="42">
        <v>4689923</v>
      </c>
      <c r="J337" s="31">
        <v>473074</v>
      </c>
      <c r="K337" s="41">
        <v>5386661</v>
      </c>
      <c r="L337" s="31">
        <v>228</v>
      </c>
      <c r="M337" s="32">
        <v>2499</v>
      </c>
      <c r="N337" s="31">
        <v>972</v>
      </c>
      <c r="O337" s="31">
        <v>2220</v>
      </c>
      <c r="P337" s="31">
        <v>3192</v>
      </c>
      <c r="Q337" s="42">
        <v>38982</v>
      </c>
      <c r="R337" s="62">
        <v>3420</v>
      </c>
      <c r="S337" s="41" t="e">
        <f t="shared" ref="S337:S338" si="83">SUM(R326:R337)</f>
        <v>#REF!</v>
      </c>
      <c r="T337" s="31">
        <v>34976</v>
      </c>
      <c r="U337" s="32">
        <v>416355</v>
      </c>
      <c r="V337" s="31">
        <v>167744</v>
      </c>
      <c r="W337" s="31">
        <v>69938</v>
      </c>
      <c r="X337" s="31">
        <v>237682</v>
      </c>
      <c r="Y337" s="42">
        <v>2890051</v>
      </c>
      <c r="Z337" s="31">
        <v>272658</v>
      </c>
      <c r="AA337" s="41">
        <v>3306406</v>
      </c>
      <c r="AF337" s="32"/>
      <c r="AG337" s="31"/>
    </row>
    <row r="338" spans="1:33" ht="15.6">
      <c r="A338" s="35"/>
      <c r="B338" s="101" t="s">
        <v>13</v>
      </c>
      <c r="C338" s="102"/>
      <c r="D338" s="114">
        <v>23</v>
      </c>
      <c r="E338" s="121"/>
      <c r="F338" s="43">
        <v>70388</v>
      </c>
      <c r="G338" s="32">
        <v>709816</v>
      </c>
      <c r="H338" s="32">
        <v>390870</v>
      </c>
      <c r="I338" s="42">
        <v>4685459</v>
      </c>
      <c r="J338" s="31">
        <v>461258</v>
      </c>
      <c r="K338" s="41">
        <v>5395275</v>
      </c>
      <c r="L338" s="31">
        <v>250</v>
      </c>
      <c r="M338" s="32">
        <v>2538</v>
      </c>
      <c r="N338" s="31">
        <v>904</v>
      </c>
      <c r="O338" s="31">
        <v>2325</v>
      </c>
      <c r="P338" s="31">
        <v>3229</v>
      </c>
      <c r="Q338" s="42">
        <v>38775</v>
      </c>
      <c r="R338" s="62">
        <v>3479</v>
      </c>
      <c r="S338" s="41" t="e">
        <f t="shared" si="83"/>
        <v>#REF!</v>
      </c>
      <c r="T338" s="31">
        <v>40962</v>
      </c>
      <c r="U338" s="32">
        <v>422127</v>
      </c>
      <c r="V338" s="31">
        <v>155567</v>
      </c>
      <c r="W338" s="31">
        <v>76051</v>
      </c>
      <c r="X338" s="31">
        <v>231618</v>
      </c>
      <c r="Y338" s="42">
        <v>2881339</v>
      </c>
      <c r="Z338" s="31">
        <v>272580</v>
      </c>
      <c r="AA338" s="41">
        <v>3303466</v>
      </c>
      <c r="AF338" s="32"/>
      <c r="AG338" s="31"/>
    </row>
    <row r="339" spans="1:33" ht="15.6">
      <c r="A339" s="35"/>
      <c r="B339" s="101" t="s">
        <v>12</v>
      </c>
      <c r="C339" s="102"/>
      <c r="D339" s="114">
        <v>24</v>
      </c>
      <c r="E339" s="121"/>
      <c r="F339" s="43">
        <v>74380</v>
      </c>
      <c r="G339" s="32">
        <v>721667</v>
      </c>
      <c r="H339" s="32">
        <v>345863</v>
      </c>
      <c r="I339" s="42">
        <v>4700426</v>
      </c>
      <c r="J339" s="31">
        <v>420179</v>
      </c>
      <c r="K339" s="41">
        <v>5422093</v>
      </c>
      <c r="L339" s="31">
        <v>256</v>
      </c>
      <c r="M339" s="32">
        <v>2579</v>
      </c>
      <c r="N339" s="31">
        <v>807</v>
      </c>
      <c r="O339" s="31">
        <v>2362</v>
      </c>
      <c r="P339" s="31">
        <v>3169</v>
      </c>
      <c r="Q339" s="42">
        <v>38769</v>
      </c>
      <c r="R339" s="62">
        <v>3425</v>
      </c>
      <c r="S339" s="41" t="e">
        <f>SUM(R328:R339)</f>
        <v>#REF!</v>
      </c>
      <c r="T339" s="31">
        <v>42396</v>
      </c>
      <c r="U339" s="32">
        <v>428199</v>
      </c>
      <c r="V339" s="31">
        <v>138558</v>
      </c>
      <c r="W339" s="31">
        <v>76980</v>
      </c>
      <c r="X339" s="31">
        <v>215538</v>
      </c>
      <c r="Y339" s="42">
        <v>2888480</v>
      </c>
      <c r="Z339" s="31">
        <v>257934</v>
      </c>
      <c r="AA339" s="41">
        <v>3316679</v>
      </c>
      <c r="AC339" s="1">
        <v>-153</v>
      </c>
      <c r="AD339" s="1">
        <v>-153</v>
      </c>
      <c r="AF339" s="32"/>
      <c r="AG339" s="31">
        <v>64</v>
      </c>
    </row>
    <row r="340" spans="1:33" ht="15.6">
      <c r="A340" s="35"/>
      <c r="B340" s="101" t="s">
        <v>11</v>
      </c>
      <c r="C340" s="102"/>
      <c r="D340" s="114">
        <v>24</v>
      </c>
      <c r="E340" s="121"/>
      <c r="F340" s="43">
        <v>64684</v>
      </c>
      <c r="G340" s="32">
        <v>725193</v>
      </c>
      <c r="H340" s="32">
        <v>388980</v>
      </c>
      <c r="I340" s="42">
        <v>4714436</v>
      </c>
      <c r="J340" s="31">
        <f>F340+H340</f>
        <v>453664</v>
      </c>
      <c r="K340" s="142">
        <v>5439629</v>
      </c>
      <c r="L340" s="31">
        <v>221</v>
      </c>
      <c r="M340" s="32">
        <v>2612</v>
      </c>
      <c r="N340" s="31">
        <v>818</v>
      </c>
      <c r="O340" s="31">
        <v>2324</v>
      </c>
      <c r="P340" s="31">
        <v>3142</v>
      </c>
      <c r="Q340" s="42">
        <v>38892</v>
      </c>
      <c r="R340" s="62">
        <v>3363</v>
      </c>
      <c r="S340" s="41" t="e">
        <f>SUM(R329:R340)</f>
        <v>#REF!</v>
      </c>
      <c r="T340" s="31">
        <v>35903</v>
      </c>
      <c r="U340" s="32">
        <v>432886</v>
      </c>
      <c r="V340" s="31">
        <v>140507</v>
      </c>
      <c r="W340" s="31">
        <v>80721</v>
      </c>
      <c r="X340" s="31">
        <v>221228</v>
      </c>
      <c r="Y340" s="42">
        <v>2886130</v>
      </c>
      <c r="Z340" s="31">
        <v>257131</v>
      </c>
      <c r="AA340" s="41">
        <v>3319016</v>
      </c>
      <c r="AB340" s="1">
        <v>2436</v>
      </c>
      <c r="AC340" s="1">
        <v>14972</v>
      </c>
      <c r="AF340" s="32"/>
      <c r="AG340" s="31"/>
    </row>
    <row r="341" spans="1:33" ht="15.6">
      <c r="A341" s="35"/>
      <c r="B341" s="110" t="s">
        <v>10</v>
      </c>
      <c r="C341" s="111"/>
      <c r="D341" s="115">
        <v>24</v>
      </c>
      <c r="E341" s="122"/>
      <c r="F341" s="40">
        <v>70077</v>
      </c>
      <c r="G341" s="39">
        <v>733916</v>
      </c>
      <c r="H341" s="39">
        <v>423875</v>
      </c>
      <c r="I341" s="38">
        <v>4696392</v>
      </c>
      <c r="J341" s="65">
        <f>F341+H341</f>
        <v>493952</v>
      </c>
      <c r="K341" s="136">
        <v>5430308</v>
      </c>
      <c r="L341" s="37">
        <v>238</v>
      </c>
      <c r="M341" s="39">
        <v>2650</v>
      </c>
      <c r="N341" s="37">
        <v>940</v>
      </c>
      <c r="O341" s="37">
        <v>2602</v>
      </c>
      <c r="P341" s="37">
        <v>3542</v>
      </c>
      <c r="Q341" s="38">
        <v>38956</v>
      </c>
      <c r="R341" s="65">
        <v>3780</v>
      </c>
      <c r="S341" s="36">
        <f>SUM(R330:R341)</f>
        <v>41606</v>
      </c>
      <c r="T341" s="37">
        <v>39289</v>
      </c>
      <c r="U341" s="39">
        <v>438023</v>
      </c>
      <c r="V341" s="37">
        <v>162068</v>
      </c>
      <c r="W341" s="37">
        <v>91148</v>
      </c>
      <c r="X341" s="37">
        <v>253216</v>
      </c>
      <c r="Y341" s="38">
        <v>2879514</v>
      </c>
      <c r="Z341" s="37">
        <v>292505</v>
      </c>
      <c r="AA341" s="36">
        <v>3317537</v>
      </c>
      <c r="AF341" s="32"/>
      <c r="AG341" s="31"/>
    </row>
    <row r="342" spans="1:33" ht="15.6">
      <c r="A342" s="35"/>
      <c r="B342" s="110" t="s">
        <v>9</v>
      </c>
      <c r="C342" s="111"/>
      <c r="D342" s="115">
        <v>24</v>
      </c>
      <c r="E342" s="122"/>
      <c r="F342" s="138">
        <v>67838</v>
      </c>
      <c r="G342" s="139">
        <v>745269</v>
      </c>
      <c r="H342" s="139">
        <v>385795</v>
      </c>
      <c r="I342" s="140">
        <v>4719966</v>
      </c>
      <c r="J342" s="65">
        <f>F342+H342</f>
        <v>453633</v>
      </c>
      <c r="K342" s="136">
        <f>G342+I342</f>
        <v>5465235</v>
      </c>
      <c r="L342" s="137"/>
      <c r="M342" s="39">
        <f>SUM(L331:L342)</f>
        <v>2440</v>
      </c>
      <c r="N342" s="137"/>
      <c r="O342" s="137"/>
      <c r="P342" s="137"/>
      <c r="Q342" s="38">
        <f>SUM(P331:P342)</f>
        <v>35746</v>
      </c>
      <c r="R342" s="135"/>
      <c r="S342" s="36">
        <f>SUM(R331:R342)</f>
        <v>38186</v>
      </c>
      <c r="T342" s="137"/>
      <c r="U342" s="133">
        <f>SUM(T331:T342)</f>
        <v>403171</v>
      </c>
      <c r="V342" s="137"/>
      <c r="W342" s="137"/>
      <c r="X342" s="137"/>
      <c r="Y342" s="134"/>
      <c r="Z342" s="137"/>
      <c r="AA342" s="136"/>
      <c r="AF342" s="32"/>
      <c r="AG342" s="31"/>
    </row>
    <row r="343" spans="1:33" ht="15.6">
      <c r="A343" s="35"/>
      <c r="B343" s="34"/>
      <c r="C343" s="34"/>
      <c r="D343" s="33"/>
      <c r="E343" s="20"/>
      <c r="F343" s="32"/>
      <c r="G343" s="32"/>
      <c r="H343" s="32"/>
      <c r="I343" s="32"/>
      <c r="J343" s="31"/>
      <c r="K343" s="32"/>
      <c r="L343" s="31"/>
      <c r="M343" s="32"/>
      <c r="N343" s="31"/>
      <c r="O343" s="31"/>
      <c r="P343" s="31"/>
      <c r="Q343" s="32"/>
      <c r="R343" s="31"/>
      <c r="S343" s="32"/>
      <c r="T343" s="31"/>
      <c r="U343" s="32"/>
      <c r="V343" s="31"/>
      <c r="W343" s="31"/>
      <c r="X343" s="31"/>
      <c r="Y343" s="32"/>
      <c r="Z343" s="31"/>
      <c r="AA343" s="32"/>
    </row>
    <row r="344" spans="1:33" ht="15.6">
      <c r="A344" s="16"/>
      <c r="B344" s="30" t="s">
        <v>4</v>
      </c>
      <c r="C344" s="30"/>
      <c r="D344" s="29"/>
      <c r="E344" s="29"/>
      <c r="F344" s="28" t="s">
        <v>3</v>
      </c>
      <c r="G344" s="26"/>
      <c r="H344" s="26"/>
      <c r="I344" s="27"/>
      <c r="J344" s="26"/>
      <c r="K344" s="26"/>
      <c r="L344" s="26"/>
      <c r="M344" s="26"/>
      <c r="N344" s="26"/>
      <c r="O344" s="26"/>
      <c r="P344" s="25"/>
      <c r="Q344" s="24"/>
      <c r="R344" s="17"/>
      <c r="S344" s="10"/>
      <c r="T344" s="23"/>
      <c r="U344" s="20"/>
      <c r="V344" s="20"/>
      <c r="W344" s="20"/>
      <c r="X344" s="22"/>
      <c r="Y344" s="21"/>
      <c r="Z344" s="11"/>
      <c r="AA344" s="10"/>
    </row>
    <row r="345" spans="1:33" ht="15.6">
      <c r="A345" s="16"/>
      <c r="B345" s="19"/>
      <c r="C345" s="19"/>
      <c r="D345" s="10"/>
      <c r="E345" s="10"/>
      <c r="F345" s="19" t="s">
        <v>2</v>
      </c>
      <c r="G345" s="10"/>
      <c r="H345" s="10"/>
      <c r="I345" s="18"/>
      <c r="J345" s="10"/>
      <c r="K345" s="10"/>
      <c r="L345" s="10"/>
      <c r="M345" s="10"/>
      <c r="N345" s="10"/>
      <c r="O345" s="10"/>
      <c r="P345" s="11"/>
      <c r="Q345" s="12"/>
      <c r="R345" s="11"/>
      <c r="S345" s="10"/>
      <c r="T345" s="10"/>
      <c r="U345" s="20"/>
      <c r="V345" s="20"/>
      <c r="W345" s="20"/>
      <c r="X345" s="20"/>
      <c r="Y345" s="10"/>
      <c r="Z345" s="11"/>
      <c r="AA345" s="10"/>
    </row>
    <row r="346" spans="1:33" ht="15.6">
      <c r="A346" s="16"/>
      <c r="B346" s="19"/>
      <c r="C346" s="19"/>
      <c r="D346" s="10"/>
      <c r="E346" s="10"/>
      <c r="F346" s="19" t="s">
        <v>1</v>
      </c>
      <c r="G346" s="10"/>
      <c r="H346" s="10"/>
      <c r="I346" s="18"/>
      <c r="J346" s="10"/>
      <c r="K346" s="10"/>
      <c r="L346" s="10"/>
      <c r="M346" s="10"/>
      <c r="N346" s="10"/>
      <c r="O346" s="10"/>
      <c r="P346" s="10"/>
      <c r="Q346" s="12"/>
      <c r="R346" s="11"/>
      <c r="S346" s="10"/>
      <c r="T346" s="10" t="s">
        <v>0</v>
      </c>
      <c r="U346" s="10" t="s">
        <v>0</v>
      </c>
      <c r="V346" s="10" t="s">
        <v>0</v>
      </c>
      <c r="W346" s="10"/>
      <c r="X346" s="17"/>
      <c r="Y346" s="10"/>
      <c r="Z346" s="11"/>
      <c r="AA346" s="10"/>
    </row>
    <row r="347" spans="1:33" ht="5.25" customHeight="1">
      <c r="A347" s="16"/>
      <c r="B347" s="15"/>
      <c r="C347" s="15"/>
      <c r="D347" s="15"/>
      <c r="E347" s="13"/>
      <c r="F347" s="13"/>
      <c r="G347" s="13"/>
      <c r="H347" s="13"/>
      <c r="I347" s="14"/>
      <c r="J347" s="13"/>
      <c r="K347" s="13"/>
      <c r="L347" s="13"/>
      <c r="M347" s="13"/>
      <c r="N347" s="13"/>
      <c r="O347" s="13"/>
      <c r="P347" s="13"/>
      <c r="Q347" s="12"/>
      <c r="R347" s="11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33">
      <c r="B348" s="3"/>
      <c r="C348" s="3"/>
      <c r="D348" s="3"/>
      <c r="I348" s="9"/>
      <c r="R348" s="4"/>
      <c r="X348" s="4"/>
    </row>
    <row r="349" spans="1:33">
      <c r="B349" s="3"/>
      <c r="C349" s="3"/>
      <c r="F349" s="1" t="s">
        <v>55</v>
      </c>
      <c r="G349" s="8" t="s">
        <v>56</v>
      </c>
      <c r="H349" s="8" t="s">
        <v>57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33" ht="15.6">
      <c r="B350" s="3"/>
      <c r="C350" s="3"/>
      <c r="D350" s="3" t="s">
        <v>53</v>
      </c>
      <c r="F350" s="8">
        <f>SUM(F330:F341)</f>
        <v>736568</v>
      </c>
      <c r="G350" s="8">
        <v>736640</v>
      </c>
      <c r="H350" s="8">
        <f>G350-F350</f>
        <v>72</v>
      </c>
      <c r="I350" s="8"/>
      <c r="J350" s="8"/>
      <c r="K350" s="41">
        <f>SUM(J331:J342)</f>
        <v>5465171</v>
      </c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33" ht="15.6">
      <c r="B351" s="3"/>
      <c r="C351" s="3"/>
      <c r="D351" s="3" t="s">
        <v>54</v>
      </c>
      <c r="F351" s="8">
        <f>SUM(H330:H341)</f>
        <v>4711211</v>
      </c>
      <c r="G351" s="8">
        <v>4711526</v>
      </c>
      <c r="H351" s="8">
        <f>G351-F351</f>
        <v>315</v>
      </c>
      <c r="I351" s="8"/>
      <c r="J351" s="8"/>
      <c r="K351" s="41">
        <f>K342</f>
        <v>5465235</v>
      </c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33" ht="15.6">
      <c r="A352" s="7"/>
      <c r="B352" s="3"/>
      <c r="C352" s="3"/>
      <c r="D352" s="3"/>
      <c r="F352" s="131">
        <f>F350+F351</f>
        <v>5447779</v>
      </c>
      <c r="G352" s="132">
        <v>5448166</v>
      </c>
      <c r="H352" s="132">
        <f>G352-F352</f>
        <v>387</v>
      </c>
      <c r="K352" s="41">
        <f>K350-K351</f>
        <v>-64</v>
      </c>
    </row>
    <row r="353" spans="2:24" ht="15.6">
      <c r="B353" s="3"/>
      <c r="C353" s="3"/>
      <c r="D353" s="3"/>
      <c r="F353" s="5"/>
      <c r="H353" s="6"/>
      <c r="K353" s="41"/>
      <c r="R353" s="4"/>
      <c r="X353" s="6"/>
    </row>
    <row r="354" spans="2:24" ht="15.6">
      <c r="B354" s="3"/>
      <c r="C354" s="3"/>
      <c r="D354" s="3"/>
      <c r="F354" s="5"/>
      <c r="K354" s="41"/>
      <c r="R354" s="4"/>
    </row>
    <row r="355" spans="2:24" ht="15.6">
      <c r="B355" s="3"/>
      <c r="C355" s="3"/>
      <c r="D355" s="3"/>
      <c r="F355" s="5"/>
      <c r="K355" s="41"/>
      <c r="R355" s="4"/>
    </row>
    <row r="356" spans="2:24">
      <c r="B356" s="3"/>
      <c r="C356" s="3"/>
      <c r="D356" s="3"/>
      <c r="F356" s="5"/>
      <c r="R356" s="4"/>
    </row>
    <row r="357" spans="2:24">
      <c r="B357" s="3"/>
      <c r="C357" s="3"/>
      <c r="D357" s="3"/>
      <c r="F357" s="5"/>
      <c r="R357" s="4"/>
    </row>
    <row r="358" spans="2:24">
      <c r="B358" s="3"/>
      <c r="C358" s="3"/>
      <c r="D358" s="3"/>
      <c r="F358" s="5"/>
      <c r="R358" s="4"/>
    </row>
    <row r="359" spans="2:24">
      <c r="B359" s="3"/>
      <c r="C359" s="3"/>
      <c r="D359" s="3"/>
      <c r="F359" s="5"/>
      <c r="R359" s="4"/>
    </row>
    <row r="360" spans="2:24">
      <c r="B360" s="3"/>
      <c r="C360" s="3"/>
      <c r="D360" s="3"/>
      <c r="R360" s="4"/>
    </row>
    <row r="361" spans="2:24">
      <c r="B361" s="3"/>
      <c r="C361" s="3"/>
      <c r="D361" s="3"/>
      <c r="R361" s="4"/>
    </row>
    <row r="362" spans="2:24">
      <c r="B362" s="3"/>
      <c r="C362" s="3"/>
      <c r="D362" s="3"/>
      <c r="R362" s="4"/>
    </row>
    <row r="363" spans="2:24">
      <c r="B363" s="3"/>
      <c r="C363" s="3"/>
      <c r="D363" s="3"/>
      <c r="R363" s="4"/>
    </row>
    <row r="364" spans="2:24">
      <c r="B364" s="3"/>
      <c r="C364" s="3"/>
      <c r="D364" s="3"/>
      <c r="R364" s="4"/>
    </row>
    <row r="365" spans="2:24">
      <c r="B365" s="3"/>
      <c r="C365" s="3"/>
      <c r="D365" s="3"/>
      <c r="R365" s="4"/>
    </row>
    <row r="366" spans="2:24">
      <c r="B366" s="3"/>
      <c r="C366" s="3"/>
      <c r="D366" s="3"/>
      <c r="R366" s="4"/>
    </row>
    <row r="367" spans="2:24">
      <c r="B367" s="3"/>
      <c r="C367" s="3"/>
      <c r="D367" s="3"/>
      <c r="R367" s="4"/>
    </row>
    <row r="368" spans="2:24">
      <c r="B368" s="3"/>
      <c r="C368" s="3"/>
      <c r="D368" s="3"/>
    </row>
    <row r="369" spans="2:4">
      <c r="B369" s="3"/>
      <c r="C369" s="3"/>
      <c r="D369" s="3"/>
    </row>
    <row r="370" spans="2:4">
      <c r="B370" s="3"/>
      <c r="C370" s="3"/>
      <c r="D370" s="3"/>
    </row>
    <row r="371" spans="2:4">
      <c r="B371" s="3"/>
      <c r="C371" s="3"/>
      <c r="D371" s="3"/>
    </row>
    <row r="372" spans="2:4">
      <c r="B372" s="3"/>
      <c r="C372" s="3"/>
      <c r="D372" s="3"/>
    </row>
    <row r="373" spans="2:4">
      <c r="B373" s="3"/>
      <c r="C373" s="3"/>
      <c r="D373" s="3"/>
    </row>
    <row r="374" spans="2:4">
      <c r="B374" s="3"/>
      <c r="C374" s="3"/>
      <c r="D374" s="3"/>
    </row>
    <row r="375" spans="2:4">
      <c r="B375" s="3"/>
      <c r="C375" s="3"/>
      <c r="D375" s="3"/>
    </row>
    <row r="376" spans="2:4">
      <c r="B376" s="3"/>
      <c r="C376" s="3"/>
      <c r="D376" s="3"/>
    </row>
    <row r="377" spans="2:4">
      <c r="B377" s="3"/>
      <c r="C377" s="3"/>
      <c r="D377" s="3"/>
    </row>
    <row r="378" spans="2:4">
      <c r="B378" s="3"/>
      <c r="C378" s="3"/>
      <c r="D378" s="3"/>
    </row>
    <row r="379" spans="2:4">
      <c r="B379" s="3"/>
      <c r="C379" s="3"/>
      <c r="D379" s="3"/>
    </row>
    <row r="380" spans="2:4">
      <c r="B380" s="3"/>
      <c r="C380" s="3"/>
      <c r="D380" s="3"/>
    </row>
    <row r="381" spans="2:4">
      <c r="B381" s="3"/>
      <c r="C381" s="3"/>
      <c r="D381" s="3"/>
    </row>
    <row r="382" spans="2:4">
      <c r="B382" s="3"/>
      <c r="C382" s="3"/>
      <c r="D382" s="3"/>
    </row>
    <row r="383" spans="2:4">
      <c r="B383" s="3"/>
      <c r="C383" s="3"/>
      <c r="D383" s="3"/>
    </row>
    <row r="384" spans="2:4">
      <c r="B384" s="3"/>
      <c r="C384" s="3"/>
      <c r="D384" s="3"/>
    </row>
    <row r="385" spans="2:4">
      <c r="B385" s="3"/>
      <c r="C385" s="3"/>
      <c r="D385" s="3"/>
    </row>
    <row r="386" spans="2:4">
      <c r="B386" s="3"/>
      <c r="C386" s="3"/>
      <c r="D386" s="3"/>
    </row>
    <row r="387" spans="2:4">
      <c r="B387" s="3"/>
      <c r="C387" s="3"/>
      <c r="D387" s="3"/>
    </row>
    <row r="388" spans="2:4">
      <c r="B388" s="3"/>
      <c r="C388" s="3"/>
      <c r="D388" s="3"/>
    </row>
    <row r="389" spans="2:4">
      <c r="B389" s="3"/>
      <c r="C389" s="3"/>
      <c r="D389" s="3"/>
    </row>
    <row r="390" spans="2:4">
      <c r="B390" s="3"/>
      <c r="C390" s="3"/>
      <c r="D390" s="3"/>
    </row>
  </sheetData>
  <mergeCells count="14">
    <mergeCell ref="T3:U3"/>
    <mergeCell ref="V3:W3"/>
    <mergeCell ref="X3:Y3"/>
    <mergeCell ref="Z3:AA3"/>
    <mergeCell ref="F2:K2"/>
    <mergeCell ref="L2:S2"/>
    <mergeCell ref="T2:AA2"/>
    <mergeCell ref="F3:G3"/>
    <mergeCell ref="H3:I3"/>
    <mergeCell ref="J3:K3"/>
    <mergeCell ref="L3:M3"/>
    <mergeCell ref="N3:O3"/>
    <mergeCell ref="P3:Q3"/>
    <mergeCell ref="R3:S3"/>
  </mergeCells>
  <printOptions horizontalCentered="1"/>
  <pageMargins left="0.39370078740157483" right="0.35433070866141736" top="0.19685039370078741" bottom="0.19685039370078741" header="0.23622047244094491" footer="0.31496062992125984"/>
  <pageSetup paperSize="8" scale="53" orientation="portrait" r:id="rId1"/>
  <headerFooter alignWithMargins="0">
    <oddHeader xml:space="preserve">&amp;R&amp;"Optimum,Bold"&amp;18  </oddHeader>
  </headerFooter>
  <rowBreaks count="1" manualBreakCount="1">
    <brk id="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3FF53A3F6CF542BD05BA7D23B32892" ma:contentTypeVersion="19" ma:contentTypeDescription="Create a new document." ma:contentTypeScope="" ma:versionID="cbba44ed9a92af1813fa26573b45cd59">
  <xsd:schema xmlns:xsd="http://www.w3.org/2001/XMLSchema" xmlns:xs="http://www.w3.org/2001/XMLSchema" xmlns:p="http://schemas.microsoft.com/office/2006/metadata/properties" xmlns:ns2="dc4e7a1c-8e0d-45b2-84cf-5dba7a4525e2" xmlns:ns3="b638a9cc-86a6-404f-bac0-3aec3214c6c7" targetNamespace="http://schemas.microsoft.com/office/2006/metadata/properties" ma:root="true" ma:fieldsID="b54c1526133d7bc1b1552e474f6f5972" ns2:_="" ns3:_="">
    <xsd:import namespace="dc4e7a1c-8e0d-45b2-84cf-5dba7a4525e2"/>
    <xsd:import namespace="b638a9cc-86a6-404f-bac0-3aec3214c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7a1c-8e0d-45b2-84cf-5dba7a4525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64ecf5d-7a55-4f73-b9d7-8d2772dd2e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8a9cc-86a6-404f-bac0-3aec3214c6c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36fe2a-fdc8-489f-a918-14c684e48163}" ma:internalName="TaxCatchAll" ma:showField="CatchAllData" ma:web="b638a9cc-86a6-404f-bac0-3aec3214c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38a9cc-86a6-404f-bac0-3aec3214c6c7" xsi:nil="true"/>
    <lcf76f155ced4ddcb4097134ff3c332f xmlns="dc4e7a1c-8e0d-45b2-84cf-5dba7a4525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61AA39-4915-4863-900B-D87D084E55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5769D-899F-456D-AA63-EBF772EDE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4e7a1c-8e0d-45b2-84cf-5dba7a4525e2"/>
    <ds:schemaRef ds:uri="b638a9cc-86a6-404f-bac0-3aec3214c6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0E730C-5888-45F5-87B4-20D5C89E3E82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b638a9cc-86a6-404f-bac0-3aec3214c6c7"/>
    <ds:schemaRef ds:uri="http://purl.org/dc/elements/1.1/"/>
    <ds:schemaRef ds:uri="dc4e7a1c-8e0d-45b2-84cf-5dba7a4525e2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Traffic Stats</vt:lpstr>
      <vt:lpstr>Sheet1 (2)</vt:lpstr>
      <vt:lpstr>'Monthly Traffic Stats'!Print_Area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Jackson</dc:creator>
  <cp:lastModifiedBy>Kerre Haynes</cp:lastModifiedBy>
  <cp:lastPrinted>2025-10-07T00:49:14Z</cp:lastPrinted>
  <dcterms:created xsi:type="dcterms:W3CDTF">2021-09-09T22:28:27Z</dcterms:created>
  <dcterms:modified xsi:type="dcterms:W3CDTF">2026-05-13T07:46:01Z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0x010100743FF53A3F6CF542BD05BA7D23B32892</vt:lpwstr>
  </property>
  <property fmtid="{D5CDD505-2E9C-101B-9397-08002B2CF9AE}" pid="3" name="MediaServiceImageTags">
    <vt:lpwstr/>
  </property>
</Properties>
</file>